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784" activeTab="1"/>
  </bookViews>
  <sheets>
    <sheet name="110學年度第2學期收支情形表" sheetId="1" r:id="rId1"/>
    <sheet name="111學年度第1期收費情形表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<sst xmlns="http://schemas.openxmlformats.org/spreadsheetml/2006/main" count="58" uniqueCount="48">
  <si>
    <t>代辦項目</t>
  </si>
  <si>
    <t>收入數</t>
  </si>
  <si>
    <t>備註</t>
  </si>
  <si>
    <t>支出數</t>
  </si>
  <si>
    <t>代辦項目</t>
  </si>
  <si>
    <t>應收合計</t>
  </si>
  <si>
    <t>已收合計</t>
  </si>
  <si>
    <t>未繳合計</t>
  </si>
  <si>
    <t>班級費</t>
  </si>
  <si>
    <t>家長會費</t>
  </si>
  <si>
    <t>製表單位：主計室　　　　　　　　　　　　　　</t>
  </si>
  <si>
    <t>課業輔導費-學期中</t>
  </si>
  <si>
    <t>合計</t>
  </si>
  <si>
    <t>課業輔導費-學期中</t>
  </si>
  <si>
    <t>游泳池水電及維護費</t>
  </si>
  <si>
    <t>課業輔導費-暑輔</t>
  </si>
  <si>
    <t>冷氣使用及維護費</t>
  </si>
  <si>
    <t>校外教學-畢旅</t>
  </si>
  <si>
    <t>新生健康檢查費</t>
  </si>
  <si>
    <t>教科書書籍款</t>
  </si>
  <si>
    <t>製表單位：主計室　　　　　　　　　　　　　　</t>
  </si>
  <si>
    <t>畢業紀念冊</t>
  </si>
  <si>
    <t>以前年度結餘</t>
  </si>
  <si>
    <t>合計</t>
  </si>
  <si>
    <t>冷氣使用及維護費</t>
  </si>
  <si>
    <t>團體(平安)保險費</t>
  </si>
  <si>
    <t>教科書書籍費</t>
  </si>
  <si>
    <t>蒸飯費</t>
  </si>
  <si>
    <t>伙食費</t>
  </si>
  <si>
    <t>每生每人每學期110元，依實際使用狀況繳費</t>
  </si>
  <si>
    <t>高一校外教學</t>
  </si>
  <si>
    <t>依教育部主管高級中學學校向學生收取費用補充規定第六點(三)3規定辦理，收取冷氣維護及汏換費，每學期每生上限200元，每班收取費用上限為新臺幣9千元，如有賸餘款，得不退還學生。</t>
  </si>
  <si>
    <t>一、伙食費每用製單繳納，本學年掣據至12月份(繳款中)，學生繳費至11月份(委託代數金融機構尚未撥入)。
二、以上收費實收及退費至10月底。</t>
  </si>
  <si>
    <t>國立花蓮女子高級中等學校111學年度第1學期學生代辦費收費情形表</t>
  </si>
  <si>
    <t>國立花蓮女子高級中等學校110學年度第2學期學生代辦費收支執行情形表</t>
  </si>
  <si>
    <t>學生退費700元</t>
  </si>
  <si>
    <t>學生退費200元</t>
  </si>
  <si>
    <t>學生退費8,080元</t>
  </si>
  <si>
    <t>本案收費併111學年第1學期收費，尚有行政管理費(79,951元)及學生待退費(44,785)</t>
  </si>
  <si>
    <t>學生退費40,800元</t>
  </si>
  <si>
    <t>因疫情影響未辦理，全數退費。</t>
  </si>
  <si>
    <t>學生退費348,425元。</t>
  </si>
  <si>
    <t>已退費</t>
  </si>
  <si>
    <t>未辦理健檢學生退費</t>
  </si>
  <si>
    <t>尚有學生書款待退及書款待付</t>
  </si>
  <si>
    <t>活動辦於12月，尚在繳費中</t>
  </si>
  <si>
    <t>尚有休學學生未辦理退費</t>
  </si>
  <si>
    <t>製表日期：111年11月28日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</si>
</sst>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&quot;月&quot;d&quot;日&quot;"/>
    <numFmt numFmtId="179" formatCode="0.00_);[Red]\(0.00\)"/>
    <numFmt numFmtId="180" formatCode="0_);[Red]\(0\)"/>
    <numFmt numFmtId="181" formatCode="#,##0_);[Red]\(#,##0\)"/>
    <numFmt numFmtId="182" formatCode="_-&quot;$&quot;* #,##0.0_-;\-&quot;$&quot;* #,##0.0_-;_-&quot;$&quot;* &quot;-&quot;??_-;_-@_-"/>
    <numFmt numFmtId="183" formatCode="_-&quot;$&quot;* #,##0_-;\-&quot;$&quot;* #,##0_-;_-&quot;$&quot;* &quot;-&quot;??_-;_-@_-"/>
    <numFmt numFmtId="184" formatCode="#,##0.00_ "/>
    <numFmt numFmtId="185" formatCode="#,##0.0_ "/>
    <numFmt numFmtId="186" formatCode="#,##0_ 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sz val="12"/>
      <color indexed="8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177" fontId="0" fillId="0" borderId="0" xfId="33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1" xfId="33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0" fillId="0" borderId="0" xfId="33" applyNumberFormat="1" applyAlignment="1">
      <alignment vertical="center"/>
    </xf>
    <xf numFmtId="0" fontId="4" fillId="0" borderId="13" xfId="0" applyFont="1" applyBorder="1" applyAlignment="1">
      <alignment vertical="center"/>
    </xf>
    <xf numFmtId="177" fontId="4" fillId="0" borderId="14" xfId="33" applyNumberFormat="1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83" fontId="4" fillId="0" borderId="15" xfId="40" applyNumberFormat="1" applyFont="1" applyBorder="1" applyAlignment="1">
      <alignment vertical="center"/>
    </xf>
    <xf numFmtId="177" fontId="4" fillId="0" borderId="14" xfId="33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77" fontId="2" fillId="0" borderId="14" xfId="33" applyNumberFormat="1" applyFont="1" applyBorder="1" applyAlignment="1">
      <alignment vertical="center"/>
    </xf>
    <xf numFmtId="181" fontId="2" fillId="0" borderId="14" xfId="33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 vertical="top"/>
    </xf>
    <xf numFmtId="0" fontId="5" fillId="0" borderId="18" xfId="0" applyFont="1" applyBorder="1" applyAlignment="1">
      <alignment vertical="center"/>
    </xf>
    <xf numFmtId="0" fontId="2" fillId="0" borderId="19" xfId="0" applyFont="1" applyFill="1" applyBorder="1" applyAlignment="1">
      <alignment vertical="top"/>
    </xf>
    <xf numFmtId="177" fontId="2" fillId="0" borderId="19" xfId="33" applyNumberFormat="1" applyFont="1" applyBorder="1" applyAlignment="1">
      <alignment vertical="top"/>
    </xf>
    <xf numFmtId="0" fontId="2" fillId="0" borderId="19" xfId="0" applyFont="1" applyBorder="1" applyAlignment="1">
      <alignment horizontal="right" vertical="top"/>
    </xf>
    <xf numFmtId="0" fontId="4" fillId="0" borderId="17" xfId="0" applyFont="1" applyFill="1" applyBorder="1" applyAlignment="1">
      <alignment vertical="center"/>
    </xf>
    <xf numFmtId="186" fontId="4" fillId="0" borderId="14" xfId="4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183" fontId="2" fillId="0" borderId="15" xfId="4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7" fontId="4" fillId="0" borderId="22" xfId="33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177" fontId="2" fillId="0" borderId="24" xfId="33" applyNumberFormat="1" applyFont="1" applyBorder="1" applyAlignment="1">
      <alignment vertical="center"/>
    </xf>
    <xf numFmtId="181" fontId="2" fillId="0" borderId="24" xfId="33" applyNumberFormat="1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186" fontId="4" fillId="0" borderId="24" xfId="40" applyNumberFormat="1" applyFont="1" applyBorder="1" applyAlignment="1">
      <alignment vertical="center"/>
    </xf>
    <xf numFmtId="177" fontId="4" fillId="0" borderId="24" xfId="33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177" fontId="2" fillId="0" borderId="11" xfId="33" applyNumberFormat="1" applyFont="1" applyBorder="1" applyAlignment="1">
      <alignment horizontal="center" vertical="center" wrapText="1"/>
    </xf>
    <xf numFmtId="177" fontId="4" fillId="0" borderId="23" xfId="33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7">
      <selection activeCell="C25" sqref="C25"/>
    </sheetView>
  </sheetViews>
  <sheetFormatPr defaultColWidth="9.00390625" defaultRowHeight="16.5"/>
  <cols>
    <col min="1" max="1" width="24.00390625" style="0" customWidth="1"/>
    <col min="2" max="2" width="15.625" style="0" customWidth="1"/>
    <col min="3" max="4" width="17.125" style="1" customWidth="1"/>
    <col min="5" max="5" width="14.75390625" style="1" customWidth="1"/>
    <col min="6" max="6" width="49.625" style="0" customWidth="1"/>
  </cols>
  <sheetData>
    <row r="1" spans="1:6" ht="33" customHeight="1" thickBot="1">
      <c r="A1" s="46" t="s">
        <v>34</v>
      </c>
      <c r="B1" s="46"/>
      <c r="C1" s="46"/>
      <c r="D1" s="46"/>
      <c r="E1" s="46"/>
      <c r="F1" s="46"/>
    </row>
    <row r="2" spans="1:6" ht="30" customHeight="1" thickTop="1">
      <c r="A2" s="2" t="s">
        <v>0</v>
      </c>
      <c r="B2" s="29" t="s">
        <v>22</v>
      </c>
      <c r="C2" s="3" t="s">
        <v>1</v>
      </c>
      <c r="D2" s="3" t="s">
        <v>3</v>
      </c>
      <c r="E2" s="42" t="s">
        <v>12</v>
      </c>
      <c r="F2" s="4" t="s">
        <v>2</v>
      </c>
    </row>
    <row r="3" spans="1:6" ht="40.5" customHeight="1">
      <c r="A3" s="6" t="s">
        <v>14</v>
      </c>
      <c r="B3" s="30">
        <v>0</v>
      </c>
      <c r="C3" s="12">
        <v>257000</v>
      </c>
      <c r="D3" s="12">
        <v>257000</v>
      </c>
      <c r="E3" s="13">
        <f>C3-D3</f>
        <v>0</v>
      </c>
      <c r="F3" s="16"/>
    </row>
    <row r="4" spans="1:6" ht="30" customHeight="1">
      <c r="A4" s="6" t="s">
        <v>9</v>
      </c>
      <c r="B4" s="30"/>
      <c r="C4" s="12">
        <v>98100</v>
      </c>
      <c r="D4" s="12">
        <v>98100</v>
      </c>
      <c r="E4" s="13">
        <f aca="true" t="shared" si="0" ref="E4:E12">C4-D4</f>
        <v>0</v>
      </c>
      <c r="F4" s="14" t="s">
        <v>36</v>
      </c>
    </row>
    <row r="5" spans="1:6" ht="30" customHeight="1">
      <c r="A5" s="6" t="s">
        <v>25</v>
      </c>
      <c r="B5" s="30"/>
      <c r="C5" s="12">
        <v>141575</v>
      </c>
      <c r="D5" s="12">
        <v>141575</v>
      </c>
      <c r="E5" s="13">
        <f t="shared" si="0"/>
        <v>0</v>
      </c>
      <c r="F5" s="14" t="s">
        <v>35</v>
      </c>
    </row>
    <row r="6" spans="1:6" ht="30" customHeight="1">
      <c r="A6" s="8" t="s">
        <v>11</v>
      </c>
      <c r="B6" s="31"/>
      <c r="C6" s="12">
        <v>201973</v>
      </c>
      <c r="D6" s="12">
        <v>201973</v>
      </c>
      <c r="E6" s="13">
        <f t="shared" si="0"/>
        <v>0</v>
      </c>
      <c r="F6" s="14" t="s">
        <v>37</v>
      </c>
    </row>
    <row r="7" spans="1:6" ht="33.75" customHeight="1">
      <c r="A7" s="8" t="s">
        <v>15</v>
      </c>
      <c r="B7" s="31"/>
      <c r="C7" s="12">
        <v>567712</v>
      </c>
      <c r="D7" s="12">
        <v>442976</v>
      </c>
      <c r="E7" s="13">
        <f t="shared" si="0"/>
        <v>124736</v>
      </c>
      <c r="F7" s="16" t="s">
        <v>38</v>
      </c>
    </row>
    <row r="8" spans="1:6" ht="63.75" customHeight="1">
      <c r="A8" s="8" t="s">
        <v>16</v>
      </c>
      <c r="B8" s="32">
        <v>2546306</v>
      </c>
      <c r="C8" s="12">
        <v>205600</v>
      </c>
      <c r="D8" s="12">
        <v>0</v>
      </c>
      <c r="E8" s="13">
        <f>B8+C8-D8</f>
        <v>2751906</v>
      </c>
      <c r="F8" s="15" t="s">
        <v>31</v>
      </c>
    </row>
    <row r="9" spans="1:6" ht="30" customHeight="1">
      <c r="A9" s="8" t="s">
        <v>21</v>
      </c>
      <c r="B9" s="31"/>
      <c r="C9" s="12">
        <v>132400</v>
      </c>
      <c r="D9" s="12">
        <v>132400</v>
      </c>
      <c r="E9" s="13">
        <f t="shared" si="0"/>
        <v>0</v>
      </c>
      <c r="F9" s="16"/>
    </row>
    <row r="10" spans="1:6" ht="30" customHeight="1">
      <c r="A10" s="8" t="s">
        <v>26</v>
      </c>
      <c r="B10" s="31"/>
      <c r="C10" s="12">
        <v>1936921</v>
      </c>
      <c r="D10" s="12">
        <v>1936921</v>
      </c>
      <c r="E10" s="13">
        <f t="shared" si="0"/>
        <v>0</v>
      </c>
      <c r="F10" s="16" t="s">
        <v>39</v>
      </c>
    </row>
    <row r="11" spans="1:6" ht="30" customHeight="1">
      <c r="A11" s="8" t="s">
        <v>17</v>
      </c>
      <c r="B11" s="31"/>
      <c r="C11" s="12">
        <v>1475600</v>
      </c>
      <c r="D11" s="12">
        <v>1475600</v>
      </c>
      <c r="E11" s="13">
        <f t="shared" si="0"/>
        <v>0</v>
      </c>
      <c r="F11" s="37" t="s">
        <v>40</v>
      </c>
    </row>
    <row r="12" spans="1:6" ht="30" customHeight="1">
      <c r="A12" s="33" t="s">
        <v>27</v>
      </c>
      <c r="B12" s="34"/>
      <c r="C12" s="35">
        <v>12540</v>
      </c>
      <c r="D12" s="35">
        <v>12540</v>
      </c>
      <c r="E12" s="36">
        <f t="shared" si="0"/>
        <v>0</v>
      </c>
      <c r="F12" s="37"/>
    </row>
    <row r="13" spans="1:6" ht="30" customHeight="1">
      <c r="A13" s="33" t="s">
        <v>28</v>
      </c>
      <c r="B13" s="43"/>
      <c r="C13" s="35">
        <v>1356795</v>
      </c>
      <c r="D13" s="35">
        <v>1356795</v>
      </c>
      <c r="E13" s="36">
        <f>C13-D13+B13</f>
        <v>0</v>
      </c>
      <c r="F13" s="37" t="s">
        <v>41</v>
      </c>
    </row>
    <row r="14" spans="1:6" ht="30" customHeight="1" thickBot="1">
      <c r="A14" s="17" t="s">
        <v>12</v>
      </c>
      <c r="B14" s="26">
        <f>SUM(B3:B13)</f>
        <v>2546306</v>
      </c>
      <c r="C14" s="26">
        <f>SUM(C3:C13)</f>
        <v>6386216</v>
      </c>
      <c r="D14" s="26">
        <f>SUM(D3:D13)</f>
        <v>6055880</v>
      </c>
      <c r="E14" s="26">
        <f>SUM(E3:E13)</f>
        <v>2876642</v>
      </c>
      <c r="F14" s="18"/>
    </row>
    <row r="15" spans="1:6" ht="16.5" thickTop="1">
      <c r="A15" s="19" t="s">
        <v>10</v>
      </c>
      <c r="B15" s="19"/>
      <c r="C15" s="20"/>
      <c r="D15" s="20"/>
      <c r="E15" s="20"/>
      <c r="F15" s="21" t="s">
        <v>47</v>
      </c>
    </row>
  </sheetData>
  <sheetProtection/>
  <mergeCells count="1">
    <mergeCell ref="A1:F1"/>
  </mergeCells>
  <printOptions/>
  <pageMargins left="1.141732283464567" right="0.7480314960629921" top="0.984251968503937" bottom="0.984251968503937" header="0.5118110236220472" footer="0.5118110236220472"/>
  <pageSetup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D13" sqref="D13"/>
    </sheetView>
  </sheetViews>
  <sheetFormatPr defaultColWidth="9.00390625" defaultRowHeight="16.5"/>
  <cols>
    <col min="1" max="1" width="21.25390625" style="0" customWidth="1"/>
    <col min="2" max="2" width="14.75390625" style="5" customWidth="1"/>
    <col min="3" max="4" width="17.875" style="5" customWidth="1"/>
    <col min="5" max="5" width="14.75390625" style="5" customWidth="1"/>
    <col min="6" max="6" width="35.25390625" style="0" customWidth="1"/>
  </cols>
  <sheetData>
    <row r="1" spans="1:6" ht="33" customHeight="1" thickBot="1">
      <c r="A1" s="46" t="s">
        <v>33</v>
      </c>
      <c r="B1" s="46"/>
      <c r="C1" s="46"/>
      <c r="D1" s="46"/>
      <c r="E1" s="46"/>
      <c r="F1" s="46"/>
    </row>
    <row r="2" spans="1:6" ht="30" customHeight="1" thickTop="1">
      <c r="A2" s="2" t="s">
        <v>4</v>
      </c>
      <c r="B2" s="3" t="s">
        <v>6</v>
      </c>
      <c r="C2" s="3" t="s">
        <v>7</v>
      </c>
      <c r="D2" s="3" t="s">
        <v>42</v>
      </c>
      <c r="E2" s="3" t="s">
        <v>5</v>
      </c>
      <c r="F2" s="4" t="s">
        <v>2</v>
      </c>
    </row>
    <row r="3" spans="1:6" ht="36" customHeight="1">
      <c r="A3" s="6" t="s">
        <v>14</v>
      </c>
      <c r="B3" s="23">
        <v>25750</v>
      </c>
      <c r="C3" s="7"/>
      <c r="D3" s="7"/>
      <c r="E3" s="10">
        <f>B3+C3-D3</f>
        <v>25750</v>
      </c>
      <c r="F3" s="44" t="s">
        <v>46</v>
      </c>
    </row>
    <row r="4" spans="1:6" ht="36" customHeight="1">
      <c r="A4" s="6" t="s">
        <v>8</v>
      </c>
      <c r="B4" s="23">
        <v>51750</v>
      </c>
      <c r="C4" s="7"/>
      <c r="D4" s="7"/>
      <c r="E4" s="10">
        <f aca="true" t="shared" si="0" ref="E4:E13">B4+C4-D4</f>
        <v>51750</v>
      </c>
      <c r="F4" s="44" t="s">
        <v>46</v>
      </c>
    </row>
    <row r="5" spans="1:6" ht="36" customHeight="1">
      <c r="A5" s="6" t="s">
        <v>9</v>
      </c>
      <c r="B5" s="23">
        <v>98900</v>
      </c>
      <c r="C5" s="7"/>
      <c r="D5" s="7"/>
      <c r="E5" s="10">
        <f t="shared" si="0"/>
        <v>98900</v>
      </c>
      <c r="F5" s="44" t="s">
        <v>46</v>
      </c>
    </row>
    <row r="6" spans="1:6" ht="36" customHeight="1">
      <c r="A6" s="6" t="s">
        <v>25</v>
      </c>
      <c r="B6" s="23">
        <v>141225</v>
      </c>
      <c r="C6" s="7"/>
      <c r="D6" s="7"/>
      <c r="E6" s="10">
        <f t="shared" si="0"/>
        <v>141225</v>
      </c>
      <c r="F6" s="44"/>
    </row>
    <row r="7" spans="1:6" ht="36" customHeight="1">
      <c r="A7" s="6" t="s">
        <v>13</v>
      </c>
      <c r="B7" s="23">
        <v>439003</v>
      </c>
      <c r="C7" s="7"/>
      <c r="D7" s="7"/>
      <c r="E7" s="10">
        <f t="shared" si="0"/>
        <v>439003</v>
      </c>
      <c r="F7" s="44"/>
    </row>
    <row r="8" spans="1:6" ht="36" customHeight="1">
      <c r="A8" s="6" t="s">
        <v>24</v>
      </c>
      <c r="B8" s="23">
        <v>20700</v>
      </c>
      <c r="C8" s="7"/>
      <c r="D8" s="7"/>
      <c r="E8" s="10">
        <f t="shared" si="0"/>
        <v>20700</v>
      </c>
      <c r="F8" s="44"/>
    </row>
    <row r="9" spans="1:6" ht="36" customHeight="1">
      <c r="A9" s="11" t="s">
        <v>18</v>
      </c>
      <c r="B9" s="23">
        <v>175500</v>
      </c>
      <c r="C9" s="7"/>
      <c r="D9" s="7">
        <v>4500</v>
      </c>
      <c r="E9" s="10">
        <f t="shared" si="0"/>
        <v>171000</v>
      </c>
      <c r="F9" s="44" t="s">
        <v>43</v>
      </c>
    </row>
    <row r="10" spans="1:6" ht="36" customHeight="1">
      <c r="A10" s="11" t="s">
        <v>19</v>
      </c>
      <c r="B10" s="23">
        <v>3332057</v>
      </c>
      <c r="C10" s="7"/>
      <c r="D10" s="7"/>
      <c r="E10" s="10">
        <f t="shared" si="0"/>
        <v>3332057</v>
      </c>
      <c r="F10" s="44" t="s">
        <v>44</v>
      </c>
    </row>
    <row r="11" spans="1:6" ht="36" customHeight="1">
      <c r="A11" s="25" t="s">
        <v>30</v>
      </c>
      <c r="B11" s="38">
        <v>3608</v>
      </c>
      <c r="C11" s="39"/>
      <c r="D11" s="39"/>
      <c r="E11" s="10">
        <f t="shared" si="0"/>
        <v>3608</v>
      </c>
      <c r="F11" s="45" t="s">
        <v>45</v>
      </c>
    </row>
    <row r="12" spans="1:6" ht="36" customHeight="1">
      <c r="A12" s="25" t="s">
        <v>27</v>
      </c>
      <c r="B12" s="38">
        <v>8250</v>
      </c>
      <c r="C12" s="39"/>
      <c r="D12" s="39"/>
      <c r="E12" s="10">
        <f t="shared" si="0"/>
        <v>8250</v>
      </c>
      <c r="F12" s="40" t="s">
        <v>29</v>
      </c>
    </row>
    <row r="13" spans="1:6" ht="74.25" customHeight="1">
      <c r="A13" s="25" t="s">
        <v>28</v>
      </c>
      <c r="B13" s="38">
        <v>660660</v>
      </c>
      <c r="C13" s="39"/>
      <c r="D13" s="39">
        <v>51590</v>
      </c>
      <c r="E13" s="10">
        <f t="shared" si="0"/>
        <v>609070</v>
      </c>
      <c r="F13" s="41" t="s">
        <v>32</v>
      </c>
    </row>
    <row r="14" spans="1:6" ht="30" customHeight="1" thickBot="1">
      <c r="A14" s="22" t="s">
        <v>23</v>
      </c>
      <c r="B14" s="9">
        <f>SUM(B3:B13)</f>
        <v>4957403</v>
      </c>
      <c r="C14" s="9">
        <f>SUM(C3:C13)</f>
        <v>0</v>
      </c>
      <c r="D14" s="9">
        <f>SUM(D3:D13)</f>
        <v>56090</v>
      </c>
      <c r="E14" s="9">
        <f>SUM(E3:E13)</f>
        <v>4901313</v>
      </c>
      <c r="F14" s="28"/>
    </row>
    <row r="15" spans="1:6" ht="16.5" thickTop="1">
      <c r="A15" s="27" t="s">
        <v>20</v>
      </c>
      <c r="F15" s="24" t="s">
        <v>47</v>
      </c>
    </row>
  </sheetData>
  <sheetProtection/>
  <mergeCells count="1">
    <mergeCell ref="A1:F1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2022-11-23T01:33:07Z</cp:lastPrinted>
  <dcterms:created xsi:type="dcterms:W3CDTF">2010-06-23T06:16:58Z</dcterms:created>
  <dcterms:modified xsi:type="dcterms:W3CDTF">2022-11-28T08:34:08Z</dcterms:modified>
  <cp:category/>
  <cp:version/>
  <cp:contentType/>
  <cp:contentStatus/>
</cp:coreProperties>
</file>