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114年修改或使用之人事表單\"/>
    </mc:Choice>
  </mc:AlternateContent>
  <bookViews>
    <workbookView xWindow="0" yWindow="0" windowWidth="23040" windowHeight="8676"/>
  </bookViews>
  <sheets>
    <sheet name="工作預定表" sheetId="1" r:id="rId1"/>
    <sheet name="旅費報告表" sheetId="2" r:id="rId2"/>
  </sheets>
  <definedNames>
    <definedName name="_xlnm.Print_Area" localSheetId="0">工作預定表!$A$1:$N$29</definedName>
    <definedName name="_xlnm.Print_Area" localSheetId="1">旅費報告表!$A$1:$I$30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 l="1"/>
  <c r="G26" i="2"/>
  <c r="H26" i="2"/>
  <c r="I16" i="2"/>
  <c r="I17" i="2"/>
  <c r="I18" i="2"/>
  <c r="I19" i="2"/>
  <c r="I20" i="2"/>
  <c r="I21" i="2"/>
  <c r="I22" i="2"/>
  <c r="I23" i="2"/>
  <c r="I24" i="2"/>
  <c r="D26" i="2"/>
  <c r="E26" i="2"/>
  <c r="I15" i="2"/>
  <c r="C26" i="2"/>
  <c r="H6" i="2"/>
  <c r="F6" i="2"/>
  <c r="C6" i="2"/>
  <c r="D14" i="2"/>
  <c r="D12" i="2"/>
  <c r="D11" i="2"/>
  <c r="C14" i="2"/>
  <c r="C12" i="2"/>
  <c r="C11" i="2"/>
  <c r="E9" i="2"/>
  <c r="D10" i="2"/>
  <c r="D8" i="2"/>
  <c r="A10" i="2"/>
  <c r="A8" i="2"/>
  <c r="C7" i="2"/>
  <c r="D22" i="1"/>
  <c r="D26" i="1"/>
  <c r="M25" i="1"/>
  <c r="H25" i="1"/>
  <c r="J25" i="1"/>
  <c r="E25" i="1"/>
  <c r="D19" i="1"/>
  <c r="D24" i="1"/>
  <c r="D21" i="1"/>
  <c r="D20" i="1"/>
  <c r="I26" i="2" l="1"/>
</calcChain>
</file>

<file path=xl/sharedStrings.xml><?xml version="1.0" encoding="utf-8"?>
<sst xmlns="http://schemas.openxmlformats.org/spreadsheetml/2006/main" count="110" uniqueCount="91">
  <si>
    <t>服務處所主管人員簽章</t>
  </si>
  <si>
    <t>姓名</t>
    <phoneticPr fontId="3" type="noConversion"/>
  </si>
  <si>
    <t>職別</t>
    <phoneticPr fontId="3" type="noConversion"/>
  </si>
  <si>
    <t>所屬
單位</t>
    <phoneticPr fontId="3" type="noConversion"/>
  </si>
  <si>
    <t>相當
官等</t>
    <phoneticPr fontId="3" type="noConversion"/>
  </si>
  <si>
    <t>校 長 批 示</t>
    <phoneticPr fontId="3" type="noConversion"/>
  </si>
  <si>
    <t>出差
事由</t>
    <phoneticPr fontId="3" type="noConversion"/>
  </si>
  <si>
    <t>出差
地點</t>
    <phoneticPr fontId="3" type="noConversion"/>
  </si>
  <si>
    <t>預計
日期</t>
    <phoneticPr fontId="3" type="noConversion"/>
  </si>
  <si>
    <t>自</t>
    <phoneticPr fontId="3" type="noConversion"/>
  </si>
  <si>
    <r>
      <t>需用旅費</t>
    </r>
    <r>
      <rPr>
        <sz val="10"/>
        <rFont val="Times New Roman"/>
        <family val="1"/>
      </rPr>
      <t>(</t>
    </r>
    <r>
      <rPr>
        <sz val="10"/>
        <rFont val="標楷體"/>
        <family val="4"/>
        <charset val="136"/>
      </rPr>
      <t>預借旅費需另附核准之簽呈</t>
    </r>
    <r>
      <rPr>
        <sz val="10"/>
        <rFont val="Times New Roman"/>
        <family val="1"/>
      </rPr>
      <t>)</t>
    </r>
    <phoneticPr fontId="3" type="noConversion"/>
  </si>
  <si>
    <t>人事室核簽</t>
    <phoneticPr fontId="3" type="noConversion"/>
  </si>
  <si>
    <t>至</t>
    <phoneticPr fontId="3" type="noConversion"/>
  </si>
  <si>
    <t>會計室核簽</t>
    <phoneticPr fontId="3" type="noConversion"/>
  </si>
  <si>
    <t>預定
日期</t>
    <phoneticPr fontId="3" type="noConversion"/>
  </si>
  <si>
    <t>月</t>
    <phoneticPr fontId="3" type="noConversion"/>
  </si>
  <si>
    <t>教務處核簽</t>
    <phoneticPr fontId="3" type="noConversion"/>
  </si>
  <si>
    <t>日</t>
    <phoneticPr fontId="3" type="noConversion"/>
  </si>
  <si>
    <t>核准假別</t>
    <phoneticPr fontId="3" type="noConversion"/>
  </si>
  <si>
    <t>工
作
事
項</t>
    <phoneticPr fontId="3" type="noConversion"/>
  </si>
  <si>
    <t>□公假 □差假</t>
    <phoneticPr fontId="3" type="noConversion"/>
  </si>
  <si>
    <t>主管核派</t>
    <phoneticPr fontId="3" type="noConversion"/>
  </si>
  <si>
    <t>出差人簽章</t>
    <phoneticPr fontId="3" type="noConversion"/>
  </si>
  <si>
    <t>※教職員出差應於出發前辦妥出差手續並將本聯送人事室備查登記後始准離校。</t>
    <phoneticPr fontId="3" type="noConversion"/>
  </si>
  <si>
    <t xml:space="preserve">國立花蓮女子高級中學國內出差通知單  </t>
    <phoneticPr fontId="3" type="noConversion"/>
  </si>
  <si>
    <r>
      <t>查照登記</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月</t>
    </r>
    <r>
      <rPr>
        <sz val="14"/>
        <rFont val="Times New Roman"/>
        <family val="1"/>
      </rPr>
      <t xml:space="preserve">     </t>
    </r>
    <r>
      <rPr>
        <sz val="14"/>
        <rFont val="標楷體"/>
        <family val="4"/>
        <charset val="136"/>
      </rPr>
      <t>日填</t>
    </r>
    <phoneticPr fontId="3" type="noConversion"/>
  </si>
  <si>
    <t>單    位</t>
    <phoneticPr fontId="3" type="noConversion"/>
  </si>
  <si>
    <t>職    別</t>
    <phoneticPr fontId="3" type="noConversion"/>
  </si>
  <si>
    <t>姓    名</t>
    <phoneticPr fontId="3" type="noConversion"/>
  </si>
  <si>
    <t>出差地點</t>
    <phoneticPr fontId="3" type="noConversion"/>
  </si>
  <si>
    <t>依據公函日期文號</t>
    <phoneticPr fontId="3" type="noConversion"/>
  </si>
  <si>
    <t>出差事由</t>
    <phoneticPr fontId="3" type="noConversion"/>
  </si>
  <si>
    <t>預計起訖日期</t>
    <phoneticPr fontId="3" type="noConversion"/>
  </si>
  <si>
    <t>出差天數</t>
    <phoneticPr fontId="3" type="noConversion"/>
  </si>
  <si>
    <t>調(排)課情形</t>
    <phoneticPr fontId="3" type="noConversion"/>
  </si>
  <si>
    <t>自行調代課</t>
    <phoneticPr fontId="3" type="noConversion"/>
  </si>
  <si>
    <t>教務處排課</t>
    <phoneticPr fontId="3" type="noConversion"/>
  </si>
  <si>
    <t>無課</t>
    <phoneticPr fontId="3" type="noConversion"/>
  </si>
  <si>
    <r>
      <t>出差人簽章</t>
    </r>
    <r>
      <rPr>
        <sz val="12"/>
        <rFont val="Times New Roman"/>
        <family val="1"/>
      </rPr>
      <t/>
    </r>
    <phoneticPr fontId="3" type="noConversion"/>
  </si>
  <si>
    <t>代理人簽章</t>
    <phoneticPr fontId="3" type="noConversion"/>
  </si>
  <si>
    <t>機關首長</t>
    <phoneticPr fontId="3" type="noConversion"/>
  </si>
  <si>
    <t>國內出差人員工作預定表</t>
    <phoneticPr fontId="3" type="noConversion"/>
  </si>
  <si>
    <t>國立花蓮女子高級中學</t>
    <phoneticPr fontId="3" type="noConversion"/>
  </si>
  <si>
    <t>時起</t>
    <phoneticPr fontId="3" type="noConversion"/>
  </si>
  <si>
    <t>時止</t>
    <phoneticPr fontId="3" type="noConversion"/>
  </si>
  <si>
    <t>共計</t>
    <phoneticPr fontId="3" type="noConversion"/>
  </si>
  <si>
    <t>天</t>
    <phoneticPr fontId="3" type="noConversion"/>
  </si>
  <si>
    <t>v</t>
    <phoneticPr fontId="3" type="noConversion"/>
  </si>
  <si>
    <t>去程</t>
    <phoneticPr fontId="3" type="noConversion"/>
  </si>
  <si>
    <t>會議、回程</t>
    <phoneticPr fontId="3" type="noConversion"/>
  </si>
  <si>
    <t>自</t>
    <phoneticPr fontId="3" type="noConversion"/>
  </si>
  <si>
    <t>台北</t>
    <phoneticPr fontId="3" type="noConversion"/>
  </si>
  <si>
    <t>聯合國100.5.1帥字第0100000001號函</t>
    <phoneticPr fontId="3" type="noConversion"/>
  </si>
  <si>
    <t xml:space="preserve">附單據 </t>
  </si>
  <si>
    <t>帥哥處</t>
    <phoneticPr fontId="3" type="noConversion"/>
  </si>
  <si>
    <t>帥哥大隊長</t>
    <phoneticPr fontId="3" type="noConversion"/>
  </si>
  <si>
    <t>賤任</t>
    <phoneticPr fontId="3" type="noConversion"/>
  </si>
  <si>
    <t>受邀參加「2011年國際 "我是帥哥" 研討會」</t>
    <phoneticPr fontId="3" type="noConversion"/>
  </si>
  <si>
    <r>
      <t>交通工具</t>
    </r>
    <r>
      <rPr>
        <sz val="9"/>
        <rFont val="標楷體"/>
        <family val="4"/>
        <charset val="136"/>
      </rPr>
      <t>(如搭乘飛機或高鐵者請敘理由並自行縮短行程併呈核示)</t>
    </r>
    <phoneticPr fontId="3" type="noConversion"/>
  </si>
  <si>
    <t xml:space="preserve">  支編
  出號
  憑
  證欄</t>
    <phoneticPr fontId="3" type="noConversion"/>
  </si>
  <si>
    <t>編　　　    號</t>
    <phoneticPr fontId="3" type="noConversion"/>
  </si>
  <si>
    <t>開    支    科    目</t>
    <phoneticPr fontId="3" type="noConversion"/>
  </si>
  <si>
    <t>金      額</t>
    <phoneticPr fontId="3" type="noConversion"/>
  </si>
  <si>
    <t>字</t>
    <phoneticPr fontId="3" type="noConversion"/>
  </si>
  <si>
    <t>號  科</t>
    <phoneticPr fontId="3" type="noConversion"/>
  </si>
  <si>
    <t>新   台   幣   元</t>
    <phoneticPr fontId="3" type="noConversion"/>
  </si>
  <si>
    <t>國立花蓮女子高級中學國內出差旅費報告表</t>
    <phoneticPr fontId="3" type="noConversion"/>
  </si>
  <si>
    <t>第      頁共       頁</t>
    <phoneticPr fontId="3" type="noConversion"/>
  </si>
  <si>
    <t>姓 名</t>
    <phoneticPr fontId="3" type="noConversion"/>
  </si>
  <si>
    <t>職稱</t>
    <phoneticPr fontId="3" type="noConversion"/>
  </si>
  <si>
    <t>職等</t>
    <phoneticPr fontId="3" type="noConversion"/>
  </si>
  <si>
    <t>張</t>
    <phoneticPr fontId="3" type="noConversion"/>
  </si>
  <si>
    <t>合  計</t>
    <phoneticPr fontId="3" type="noConversion"/>
  </si>
  <si>
    <t>起訖地點</t>
    <phoneticPr fontId="3" type="noConversion"/>
  </si>
  <si>
    <t>工作記要</t>
    <phoneticPr fontId="3" type="noConversion"/>
  </si>
  <si>
    <t>交通費</t>
    <phoneticPr fontId="3" type="noConversion"/>
  </si>
  <si>
    <t>飛機及高鐵</t>
    <phoneticPr fontId="3" type="noConversion"/>
  </si>
  <si>
    <t>汽車及捷運</t>
    <phoneticPr fontId="3" type="noConversion"/>
  </si>
  <si>
    <t>火車</t>
    <phoneticPr fontId="3" type="noConversion"/>
  </si>
  <si>
    <t>船舶</t>
    <phoneticPr fontId="3" type="noConversion"/>
  </si>
  <si>
    <t>住宿費</t>
    <phoneticPr fontId="3" type="noConversion"/>
  </si>
  <si>
    <t>雜費</t>
    <phoneticPr fontId="3" type="noConversion"/>
  </si>
  <si>
    <t>單據號數</t>
    <phoneticPr fontId="3" type="noConversion"/>
  </si>
  <si>
    <t>總    計</t>
    <phoneticPr fontId="3" type="noConversion"/>
  </si>
  <si>
    <t>備註</t>
    <phoneticPr fontId="3" type="noConversion"/>
  </si>
  <si>
    <t>公共自行車</t>
  </si>
  <si>
    <t>駕駛自用或
自行租賃汽車</t>
    <phoneticPr fontId="3" type="noConversion"/>
  </si>
  <si>
    <t>駕駛自用或
自行租賃機車</t>
    <phoneticPr fontId="3" type="noConversion"/>
  </si>
  <si>
    <t>住宿費加計交通費
（套裝行程）</t>
    <phoneticPr fontId="3" type="noConversion"/>
  </si>
  <si>
    <t>出差人　　　　　　單位　　　　　　主辦人　　　　　　主辦會　　　　　　機關首長或
　　　　　　　　　主管　　　　　　事人員　　　　　　計人員　　　　　　授權代簽人</t>
    <phoneticPr fontId="3" type="noConversion"/>
  </si>
  <si>
    <t>張○誠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</si>
</sst>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76" formatCode="#,##0_ "/>
    <numFmt numFmtId="177" formatCode="[$-404]e&quot;年&quot;m&quot;月&quot;d&quot;日&quot;;@"/>
    <numFmt numFmtId="178" formatCode="[$-404]ggge&quot;年&quot;m&quot;月&quot;d&quot;日&quot;"/>
    <numFmt numFmtId="179" formatCode="_-* #,##0_-;\-* #,##0_-;_-* &quot;-&quot;??_-;_-@_-"/>
    <numFmt numFmtId="180" formatCode="[$-404]ggge&quot;年&quot;m&quot;月&quot;d&quot;日&quot;;@"/>
    <numFmt numFmtId="181" formatCode="#"/>
  </numFmts>
  <fonts count="22">
    <font>
      <sz val="12"/>
      <name val="新細明體"/>
      <family val="1"/>
      <charset val="136"/>
    </font>
    <font>
      <sz val="12"/>
      <name val="新細明體"/>
      <family val="1"/>
      <charset val="136"/>
    </font>
    <font>
      <sz val="12"/>
      <name val="標楷體"/>
      <family val="4"/>
      <charset val="136"/>
    </font>
    <font>
      <sz val="9"/>
      <name val="新細明體"/>
      <family val="1"/>
      <charset val="136"/>
    </font>
    <font>
      <sz val="20"/>
      <name val="標楷體"/>
      <family val="4"/>
      <charset val="136"/>
    </font>
    <font>
      <u/>
      <sz val="20"/>
      <name val="標楷體"/>
      <family val="4"/>
      <charset val="136"/>
    </font>
    <font>
      <sz val="22"/>
      <name val="標楷體"/>
      <family val="4"/>
      <charset val="136"/>
    </font>
    <font>
      <u/>
      <sz val="22"/>
      <name val="標楷體"/>
      <family val="4"/>
      <charset val="136"/>
    </font>
    <font>
      <sz val="12"/>
      <name val="Times New Roman"/>
      <family val="1"/>
    </font>
    <font>
      <sz val="10"/>
      <name val="標楷體"/>
      <family val="4"/>
      <charset val="136"/>
    </font>
    <font>
      <sz val="10"/>
      <name val="Times New Roman"/>
      <family val="1"/>
    </font>
    <font>
      <sz val="9"/>
      <name val="標楷體"/>
      <family val="4"/>
      <charset val="136"/>
    </font>
    <font>
      <sz val="16"/>
      <name val="標楷體"/>
      <family val="4"/>
      <charset val="136"/>
    </font>
    <font>
      <sz val="14"/>
      <name val="標楷體"/>
      <family val="4"/>
      <charset val="136"/>
    </font>
    <font>
      <sz val="14"/>
      <name val="Times New Roman"/>
      <family val="1"/>
    </font>
    <font>
      <b/>
      <sz val="12"/>
      <name val="標楷體"/>
      <family val="4"/>
      <charset val="136"/>
    </font>
    <font>
      <b/>
      <u/>
      <sz val="20"/>
      <name val="標楷體"/>
      <family val="4"/>
      <charset val="136"/>
    </font>
    <font>
      <sz val="13"/>
      <name val="標楷體"/>
      <family val="4"/>
      <charset val="136"/>
    </font>
    <font>
      <sz val="11"/>
      <name val="標楷體"/>
      <family val="4"/>
      <charset val="136"/>
    </font>
    <font>
      <sz val="8"/>
      <name val="標楷體"/>
      <family val="4"/>
      <charset val="136"/>
    </font>
    <font>
      <sz val="8"/>
      <name val="新細明體"/>
      <family val="1"/>
      <charset val="136"/>
    </font>
    <font>
      <sz val="12"/>
      <color rgb="FF000000"/>
      <name val="標楷體"/>
      <family val="4"/>
      <charset val="136"/>
    </font>
  </fonts>
  <fills count="3">
    <fill>
      <patternFill patternType="none"/>
    </fill>
    <fill>
      <patternFill patternType="gray125"/>
    </fill>
    <fill>
      <patternFill patternType="solid">
        <fgColor indexed="43"/>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dashDot">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81">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lignment vertical="center"/>
    </xf>
    <xf numFmtId="0" fontId="2" fillId="0" borderId="9" xfId="0" applyFont="1" applyBorder="1" applyAlignment="1">
      <alignment horizontal="center" vertical="center"/>
    </xf>
    <xf numFmtId="0" fontId="2" fillId="2" borderId="10" xfId="0" applyFont="1" applyFill="1" applyBorder="1">
      <alignment vertical="center"/>
    </xf>
    <xf numFmtId="0" fontId="2" fillId="2" borderId="11" xfId="0" applyFont="1" applyFill="1" applyBorder="1">
      <alignment vertical="center"/>
    </xf>
    <xf numFmtId="0" fontId="2" fillId="0" borderId="12" xfId="0" applyFont="1" applyBorder="1" applyAlignment="1">
      <alignment horizontal="center" vertical="center"/>
    </xf>
    <xf numFmtId="0" fontId="2" fillId="0" borderId="0" xfId="0" applyFont="1">
      <alignment vertical="center"/>
    </xf>
    <xf numFmtId="0" fontId="8" fillId="0" borderId="0" xfId="0" applyFont="1">
      <alignment vertical="center"/>
    </xf>
    <xf numFmtId="0" fontId="2" fillId="0" borderId="0" xfId="0" applyFont="1" applyAlignment="1">
      <alignment horizontal="center" vertical="center"/>
    </xf>
    <xf numFmtId="0" fontId="2" fillId="0" borderId="13" xfId="0" applyFont="1" applyBorder="1">
      <alignment vertical="center"/>
    </xf>
    <xf numFmtId="0" fontId="2" fillId="0" borderId="0" xfId="0" applyFont="1" applyAlignment="1">
      <alignment horizontal="right" vertical="center"/>
    </xf>
    <xf numFmtId="0" fontId="2" fillId="0" borderId="14" xfId="0" applyFont="1" applyBorder="1">
      <alignment vertical="center"/>
    </xf>
    <xf numFmtId="0" fontId="2" fillId="0" borderId="15" xfId="0" applyFont="1" applyBorder="1" applyAlignment="1">
      <alignment horizontal="lef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0" fillId="0" borderId="19" xfId="0" applyBorder="1" applyAlignment="1">
      <alignment horizontal="center" vertical="center"/>
    </xf>
    <xf numFmtId="0" fontId="2" fillId="0" borderId="19" xfId="0" applyFont="1" applyBorder="1">
      <alignment vertical="center"/>
    </xf>
    <xf numFmtId="0" fontId="8" fillId="0" borderId="19" xfId="0" applyFont="1" applyBorder="1">
      <alignment vertical="center"/>
    </xf>
    <xf numFmtId="0" fontId="0" fillId="0" borderId="19" xfId="0" applyBorder="1">
      <alignment vertical="center"/>
    </xf>
    <xf numFmtId="176" fontId="2" fillId="2" borderId="4" xfId="0" applyNumberFormat="1" applyFont="1" applyFill="1" applyBorder="1" applyAlignment="1">
      <alignment horizontal="center" vertical="center" wrapText="1"/>
    </xf>
    <xf numFmtId="0" fontId="2" fillId="0" borderId="20" xfId="0" applyFont="1" applyBorder="1">
      <alignment vertical="center"/>
    </xf>
    <xf numFmtId="0" fontId="2" fillId="0" borderId="12" xfId="0" applyFont="1" applyBorder="1">
      <alignment vertical="center"/>
    </xf>
    <xf numFmtId="0" fontId="2" fillId="0" borderId="21" xfId="0" applyFont="1" applyBorder="1" applyAlignment="1">
      <alignment horizontal="center" vertical="center"/>
    </xf>
    <xf numFmtId="178" fontId="17" fillId="0" borderId="0" xfId="0" applyNumberFormat="1" applyFont="1" applyAlignment="1">
      <alignment horizontal="distributed" vertical="center" justifyLastLine="1"/>
    </xf>
    <xf numFmtId="0" fontId="2" fillId="0" borderId="0" xfId="0" applyFont="1" applyAlignment="1">
      <alignment horizontal="left" vertical="center" wrapText="1"/>
    </xf>
    <xf numFmtId="0" fontId="2" fillId="0" borderId="22" xfId="0" applyFont="1" applyBorder="1" applyAlignment="1">
      <alignment horizontal="left" vertic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9" fillId="0" borderId="0" xfId="0" applyFont="1" applyAlignment="1">
      <alignment horizontal="center" vertical="top"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horizontal="right" vertical="center" wrapText="1"/>
    </xf>
    <xf numFmtId="0" fontId="2" fillId="0" borderId="23" xfId="0" applyFont="1" applyBorder="1">
      <alignment vertical="center"/>
    </xf>
    <xf numFmtId="0" fontId="17" fillId="0" borderId="13" xfId="0" applyFont="1" applyBorder="1" applyAlignment="1">
      <alignment horizontal="right" vertical="center"/>
    </xf>
    <xf numFmtId="0" fontId="2" fillId="2" borderId="24" xfId="0" applyFont="1" applyFill="1" applyBorder="1" applyAlignment="1">
      <alignment horizontal="center" vertical="center"/>
    </xf>
    <xf numFmtId="0" fontId="2" fillId="2" borderId="24" xfId="0" applyFont="1" applyFill="1" applyBorder="1">
      <alignment vertical="center"/>
    </xf>
    <xf numFmtId="0" fontId="2" fillId="2" borderId="4" xfId="0" applyFont="1" applyFill="1" applyBorder="1" applyAlignment="1">
      <alignment horizontal="center" vertical="center"/>
    </xf>
    <xf numFmtId="0" fontId="2" fillId="2" borderId="4" xfId="0" applyFont="1" applyFill="1" applyBorder="1">
      <alignment vertical="center"/>
    </xf>
    <xf numFmtId="181" fontId="2" fillId="0" borderId="4" xfId="0" applyNumberFormat="1" applyFont="1" applyBorder="1" applyAlignment="1">
      <alignment horizontal="center" vertical="center"/>
    </xf>
    <xf numFmtId="181" fontId="9" fillId="0" borderId="4" xfId="0" applyNumberFormat="1" applyFont="1" applyBorder="1" applyAlignment="1">
      <alignment horizontal="center" vertical="center" wrapText="1"/>
    </xf>
    <xf numFmtId="0" fontId="2" fillId="0" borderId="25" xfId="0" applyFont="1" applyBorder="1" applyAlignment="1">
      <alignment horizontal="center" vertical="center"/>
    </xf>
    <xf numFmtId="181" fontId="2" fillId="0" borderId="2" xfId="0" applyNumberFormat="1" applyFont="1" applyBorder="1" applyAlignment="1">
      <alignment horizontal="center" vertical="center"/>
    </xf>
    <xf numFmtId="178" fontId="17" fillId="0" borderId="14" xfId="0" applyNumberFormat="1" applyFont="1" applyBorder="1" applyAlignment="1">
      <alignment horizontal="right" vertical="center"/>
    </xf>
    <xf numFmtId="0" fontId="17" fillId="0" borderId="14" xfId="0" applyFont="1" applyBorder="1">
      <alignment vertical="center"/>
    </xf>
    <xf numFmtId="178" fontId="17" fillId="0" borderId="14" xfId="0" applyNumberFormat="1" applyFont="1" applyBorder="1">
      <alignment vertical="center"/>
    </xf>
    <xf numFmtId="0" fontId="2" fillId="0" borderId="29" xfId="0" applyFont="1" applyBorder="1">
      <alignment vertical="center"/>
    </xf>
    <xf numFmtId="181" fontId="2" fillId="0" borderId="4" xfId="0" applyNumberFormat="1" applyFont="1" applyBorder="1" applyAlignment="1">
      <alignment horizontal="center" vertical="center" wrapText="1"/>
    </xf>
    <xf numFmtId="179" fontId="2" fillId="0" borderId="25" xfId="1" applyNumberFormat="1" applyFont="1" applyFill="1" applyBorder="1" applyAlignment="1">
      <alignment horizontal="right" vertical="center"/>
    </xf>
    <xf numFmtId="179" fontId="2" fillId="0" borderId="4" xfId="1" applyNumberFormat="1" applyFont="1" applyFill="1" applyBorder="1" applyAlignment="1">
      <alignment horizontal="right" vertical="center" shrinkToFit="1"/>
    </xf>
    <xf numFmtId="0" fontId="20" fillId="0" borderId="12"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8" fillId="0" borderId="30" xfId="0" applyFont="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18" fillId="0" borderId="4" xfId="0" applyFont="1" applyBorder="1" applyAlignment="1">
      <alignment horizontal="left" vertical="center" wrapText="1"/>
    </xf>
    <xf numFmtId="0" fontId="21" fillId="0" borderId="0" xfId="0" applyFont="1">
      <alignment vertical="center"/>
    </xf>
    <xf numFmtId="181" fontId="2" fillId="0" borderId="2" xfId="0" applyNumberFormat="1" applyFont="1" applyBorder="1" applyAlignment="1">
      <alignment vertical="center" shrinkToFit="1"/>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horizontal="center" vertical="top"/>
    </xf>
    <xf numFmtId="0" fontId="2" fillId="2" borderId="4" xfId="0" applyFont="1" applyFill="1" applyBorder="1" applyAlignment="1">
      <alignment horizontal="left" vertical="center"/>
    </xf>
    <xf numFmtId="0" fontId="2" fillId="2" borderId="25" xfId="0" applyFont="1" applyFill="1" applyBorder="1" applyAlignment="1">
      <alignment horizontal="left" vertical="center"/>
    </xf>
    <xf numFmtId="177" fontId="2" fillId="0" borderId="18" xfId="0" applyNumberFormat="1" applyFont="1" applyBorder="1" applyAlignment="1">
      <alignment horizontal="distributed" vertical="center"/>
    </xf>
    <xf numFmtId="0" fontId="2" fillId="0" borderId="26" xfId="0" applyFont="1" applyBorder="1" applyAlignment="1">
      <alignment horizontal="center" vertical="center"/>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12" fillId="0" borderId="33" xfId="0" applyFont="1" applyBorder="1" applyAlignment="1">
      <alignment horizontal="center" vertical="center"/>
    </xf>
    <xf numFmtId="0" fontId="12" fillId="0" borderId="19" xfId="0" applyFont="1" applyBorder="1" applyAlignment="1">
      <alignment horizontal="center" vertical="center"/>
    </xf>
    <xf numFmtId="0" fontId="13" fillId="0" borderId="19" xfId="0" applyFont="1" applyBorder="1" applyAlignment="1">
      <alignment horizontal="right" vertical="center"/>
    </xf>
    <xf numFmtId="0" fontId="13" fillId="0" borderId="34" xfId="0" applyFont="1" applyBorder="1" applyAlignment="1">
      <alignment horizontal="right" vertical="center"/>
    </xf>
    <xf numFmtId="181" fontId="2" fillId="0" borderId="4" xfId="0" applyNumberFormat="1" applyFont="1" applyBorder="1" applyAlignment="1">
      <alignment horizontal="left" vertical="center"/>
    </xf>
    <xf numFmtId="181" fontId="2" fillId="0" borderId="25" xfId="0" applyNumberFormat="1" applyFont="1" applyBorder="1" applyAlignment="1">
      <alignment horizontal="left" vertical="center"/>
    </xf>
    <xf numFmtId="181" fontId="2" fillId="0" borderId="8" xfId="0" applyNumberFormat="1" applyFont="1" applyBorder="1" applyAlignment="1">
      <alignment horizontal="left" vertical="center"/>
    </xf>
    <xf numFmtId="181" fontId="2" fillId="0" borderId="31" xfId="0" applyNumberFormat="1"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32" xfId="0" applyFont="1" applyBorder="1" applyAlignment="1">
      <alignment horizontal="left" vertical="center"/>
    </xf>
    <xf numFmtId="0" fontId="2" fillId="2" borderId="8"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0" borderId="6"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8" fillId="0" borderId="20"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8" fillId="0" borderId="38" xfId="0" applyFont="1" applyBorder="1">
      <alignment vertical="center"/>
    </xf>
    <xf numFmtId="0" fontId="8" fillId="0" borderId="39" xfId="0" applyFont="1" applyBorder="1">
      <alignmen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4" xfId="0" applyFont="1" applyBorder="1" applyAlignment="1">
      <alignment horizontal="center" vertical="center" wrapText="1"/>
    </xf>
    <xf numFmtId="0" fontId="0" fillId="2" borderId="8" xfId="0" applyFill="1" applyBorder="1" applyAlignment="1">
      <alignment horizontal="center" wrapText="1"/>
    </xf>
    <xf numFmtId="0" fontId="0" fillId="2" borderId="10" xfId="0" applyFill="1" applyBorder="1" applyAlignment="1">
      <alignment horizontal="center" wrapText="1"/>
    </xf>
    <xf numFmtId="0" fontId="0" fillId="2" borderId="24" xfId="0" applyFill="1" applyBorder="1" applyAlignment="1">
      <alignment horizontal="center" wrapText="1"/>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43" xfId="0" applyFont="1" applyBorder="1" applyAlignment="1">
      <alignment horizontal="center" vertical="center" wrapText="1"/>
    </xf>
    <xf numFmtId="0" fontId="2" fillId="2" borderId="8" xfId="0" applyFont="1" applyFill="1" applyBorder="1" applyAlignment="1">
      <alignment horizontal="center" vertical="center" textRotation="255" wrapText="1"/>
    </xf>
    <xf numFmtId="0" fontId="2" fillId="2" borderId="6" xfId="0" applyFont="1" applyFill="1" applyBorder="1" applyAlignment="1">
      <alignment vertical="center" wrapText="1" shrinkToFit="1"/>
    </xf>
    <xf numFmtId="0" fontId="2" fillId="2" borderId="13" xfId="0" applyFont="1" applyFill="1" applyBorder="1" applyAlignment="1">
      <alignment vertical="center" wrapText="1" shrinkToFit="1"/>
    </xf>
    <xf numFmtId="0" fontId="2" fillId="2" borderId="16" xfId="0" applyFont="1" applyFill="1" applyBorder="1" applyAlignment="1">
      <alignment vertical="center" wrapText="1" shrinkToFit="1"/>
    </xf>
    <xf numFmtId="0" fontId="2" fillId="0" borderId="4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177" fontId="2" fillId="2" borderId="13" xfId="0" applyNumberFormat="1" applyFont="1" applyFill="1" applyBorder="1" applyAlignment="1">
      <alignment horizontal="distributed" vertical="center"/>
    </xf>
    <xf numFmtId="177" fontId="2" fillId="2" borderId="14" xfId="0" applyNumberFormat="1" applyFont="1" applyFill="1" applyBorder="1" applyAlignment="1">
      <alignment horizontal="distributed"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8" fillId="2" borderId="48" xfId="0" applyFont="1" applyFill="1" applyBorder="1" applyAlignment="1">
      <alignment horizontal="center" vertical="center"/>
    </xf>
    <xf numFmtId="0" fontId="7" fillId="0" borderId="28" xfId="0" applyFont="1" applyBorder="1" applyAlignment="1">
      <alignment horizontal="center" vertical="center"/>
    </xf>
    <xf numFmtId="0" fontId="6" fillId="0" borderId="28" xfId="0" applyFont="1" applyBorder="1" applyAlignment="1">
      <alignment horizontal="center" vertical="center"/>
    </xf>
    <xf numFmtId="0" fontId="2" fillId="0" borderId="0" xfId="0" applyFont="1" applyAlignment="1">
      <alignment horizontal="left" vertical="top" wrapText="1"/>
    </xf>
    <xf numFmtId="0" fontId="0" fillId="0" borderId="4" xfId="0" applyBorder="1" applyAlignment="1">
      <alignment horizontal="center" vertical="center"/>
    </xf>
    <xf numFmtId="0" fontId="2" fillId="0" borderId="3" xfId="0" applyFont="1" applyBorder="1" applyAlignment="1">
      <alignment horizontal="center" vertical="center" wrapText="1"/>
    </xf>
    <xf numFmtId="0" fontId="8" fillId="0" borderId="12" xfId="0" applyFont="1" applyBorder="1" applyAlignment="1">
      <alignment horizontal="center" vertical="center"/>
    </xf>
    <xf numFmtId="0" fontId="15" fillId="0" borderId="3" xfId="0" applyFont="1" applyBorder="1" applyAlignment="1">
      <alignment horizontal="center" vertical="center"/>
    </xf>
    <xf numFmtId="0" fontId="0" fillId="0" borderId="3" xfId="0" applyBorder="1" applyAlignment="1">
      <alignment horizontal="center" vertical="center"/>
    </xf>
    <xf numFmtId="180" fontId="2" fillId="0" borderId="44" xfId="0" applyNumberFormat="1" applyFont="1" applyBorder="1" applyAlignment="1">
      <alignment horizontal="distributed" vertical="center"/>
    </xf>
    <xf numFmtId="180" fontId="2" fillId="0" borderId="13" xfId="0" applyNumberFormat="1" applyFont="1" applyBorder="1" applyAlignment="1">
      <alignment horizontal="distributed" vertical="center"/>
    </xf>
    <xf numFmtId="180" fontId="2" fillId="0" borderId="45" xfId="0" applyNumberFormat="1" applyFont="1" applyBorder="1" applyAlignment="1">
      <alignment horizontal="distributed" vertical="center"/>
    </xf>
    <xf numFmtId="180" fontId="2" fillId="0" borderId="14" xfId="0" applyNumberFormat="1"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81" fontId="2" fillId="0" borderId="4" xfId="0" applyNumberFormat="1" applyFont="1" applyBorder="1" applyAlignment="1">
      <alignment horizontal="left" vertical="center" wrapText="1"/>
    </xf>
    <xf numFmtId="181" fontId="0" fillId="0" borderId="4" xfId="0" applyNumberFormat="1" applyBorder="1">
      <alignment vertical="center"/>
    </xf>
    <xf numFmtId="181" fontId="0" fillId="0" borderId="25" xfId="0" applyNumberFormat="1" applyBorder="1">
      <alignment vertical="center"/>
    </xf>
    <xf numFmtId="181" fontId="2" fillId="0" borderId="46" xfId="0" applyNumberFormat="1" applyFont="1" applyBorder="1">
      <alignment vertical="center"/>
    </xf>
    <xf numFmtId="0" fontId="0" fillId="0" borderId="48" xfId="0" applyBorder="1">
      <alignment vertical="center"/>
    </xf>
    <xf numFmtId="0" fontId="0" fillId="0" borderId="47" xfId="0" applyBorder="1">
      <alignment vertical="center"/>
    </xf>
    <xf numFmtId="58" fontId="2" fillId="0" borderId="3" xfId="0" applyNumberFormat="1" applyFont="1" applyBorder="1" applyAlignment="1">
      <alignment horizontal="center" vertical="center"/>
    </xf>
    <xf numFmtId="58" fontId="2" fillId="0" borderId="4" xfId="0" applyNumberFormat="1" applyFont="1" applyBorder="1" applyAlignment="1">
      <alignment horizontal="center" vertical="center"/>
    </xf>
    <xf numFmtId="0" fontId="15" fillId="0" borderId="25" xfId="0" applyFont="1" applyBorder="1" applyAlignment="1">
      <alignment horizontal="center" vertical="center"/>
    </xf>
    <xf numFmtId="0" fontId="0" fillId="0" borderId="25" xfId="0" applyBorder="1">
      <alignment vertical="center"/>
    </xf>
    <xf numFmtId="0" fontId="16" fillId="0" borderId="0" xfId="0" applyFont="1" applyAlignment="1">
      <alignment horizontal="center" vertical="center"/>
    </xf>
    <xf numFmtId="0" fontId="2" fillId="0" borderId="1" xfId="0" applyFont="1" applyBorder="1" applyAlignment="1">
      <alignment vertical="center" wrapText="1"/>
    </xf>
    <xf numFmtId="0" fontId="0" fillId="0" borderId="3" xfId="0" applyBorder="1">
      <alignment vertical="center"/>
    </xf>
    <xf numFmtId="0" fontId="0" fillId="0" borderId="26" xfId="0" applyBorder="1">
      <alignment vertical="center"/>
    </xf>
    <xf numFmtId="0" fontId="0" fillId="0" borderId="2" xfId="0" applyBorder="1" applyAlignment="1">
      <alignment horizontal="center" vertical="center"/>
    </xf>
    <xf numFmtId="0" fontId="2" fillId="0" borderId="49" xfId="0" applyFont="1" applyBorder="1" applyAlignment="1">
      <alignment horizontal="center" vertical="center"/>
    </xf>
    <xf numFmtId="0" fontId="2" fillId="0" borderId="25" xfId="0" applyFont="1" applyBorder="1" applyAlignment="1">
      <alignment horizontal="center" vertical="center"/>
    </xf>
    <xf numFmtId="0" fontId="0" fillId="0" borderId="12" xfId="0" applyBorder="1">
      <alignment vertical="center"/>
    </xf>
    <xf numFmtId="176" fontId="15" fillId="0" borderId="12" xfId="0" applyNumberFormat="1" applyFont="1" applyBorder="1">
      <alignment vertical="center"/>
    </xf>
    <xf numFmtId="0" fontId="0" fillId="0" borderId="30" xfId="0" applyBorder="1">
      <alignment vertical="center"/>
    </xf>
  </cellXfs>
  <cellStyles count="2">
    <cellStyle name="一般" xfId="0" builtinId="0"/>
    <cellStyle name="千分位" xfId="1"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7620</xdr:rowOff>
    </xdr:from>
    <xdr:to>
      <xdr:col>8</xdr:col>
      <xdr:colOff>731520</xdr:colOff>
      <xdr:row>13</xdr:row>
      <xdr:rowOff>571500</xdr:rowOff>
    </xdr:to>
    <xdr:sp macro="" textlink="">
      <xdr:nvSpPr>
        <xdr:cNvPr id="1025" name="Line 1">
          <a:extLst>
            <a:ext uri="{FF2B5EF4-FFF2-40B4-BE49-F238E27FC236}">
              <a16:creationId xmlns="" xmlns:a16="http://schemas.microsoft.com/office/drawing/2014/main" id="{F1511A9F-AD02-BAED-6F8A-7848869E0587}"/>
            </a:ext>
          </a:extLst>
        </xdr:cNvPr>
        <xdr:cNvSpPr>
          <a:spLocks noChangeShapeType="1"/>
        </xdr:cNvSpPr>
      </xdr:nvSpPr>
      <xdr:spPr bwMode="auto">
        <a:xfrm>
          <a:off x="6164580" y="4632960"/>
          <a:ext cx="723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7620</xdr:rowOff>
    </xdr:from>
    <xdr:to>
      <xdr:col>8</xdr:col>
      <xdr:colOff>731520</xdr:colOff>
      <xdr:row>12</xdr:row>
      <xdr:rowOff>335280</xdr:rowOff>
    </xdr:to>
    <xdr:sp macro="" textlink="">
      <xdr:nvSpPr>
        <xdr:cNvPr id="1026" name="Line 2">
          <a:extLst>
            <a:ext uri="{FF2B5EF4-FFF2-40B4-BE49-F238E27FC236}">
              <a16:creationId xmlns="" xmlns:a16="http://schemas.microsoft.com/office/drawing/2014/main" id="{46950AE0-7AA4-732D-73AD-2E8424798AAF}"/>
            </a:ext>
          </a:extLst>
        </xdr:cNvPr>
        <xdr:cNvSpPr>
          <a:spLocks noChangeShapeType="1"/>
        </xdr:cNvSpPr>
      </xdr:nvSpPr>
      <xdr:spPr bwMode="auto">
        <a:xfrm>
          <a:off x="6156960" y="4251960"/>
          <a:ext cx="73152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7620</xdr:rowOff>
    </xdr:from>
    <xdr:to>
      <xdr:col>8</xdr:col>
      <xdr:colOff>731520</xdr:colOff>
      <xdr:row>13</xdr:row>
      <xdr:rowOff>571500</xdr:rowOff>
    </xdr:to>
    <xdr:sp macro="" textlink="">
      <xdr:nvSpPr>
        <xdr:cNvPr id="1028" name="Line 4">
          <a:extLst>
            <a:ext uri="{FF2B5EF4-FFF2-40B4-BE49-F238E27FC236}">
              <a16:creationId xmlns="" xmlns:a16="http://schemas.microsoft.com/office/drawing/2014/main" id="{0D85AEC8-AFC8-D957-4250-B2BF7D663394}"/>
            </a:ext>
          </a:extLst>
        </xdr:cNvPr>
        <xdr:cNvSpPr>
          <a:spLocks noChangeShapeType="1"/>
        </xdr:cNvSpPr>
      </xdr:nvSpPr>
      <xdr:spPr bwMode="auto">
        <a:xfrm>
          <a:off x="6164580" y="4632960"/>
          <a:ext cx="723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7620</xdr:rowOff>
    </xdr:from>
    <xdr:to>
      <xdr:col>8</xdr:col>
      <xdr:colOff>731520</xdr:colOff>
      <xdr:row>12</xdr:row>
      <xdr:rowOff>335280</xdr:rowOff>
    </xdr:to>
    <xdr:sp macro="" textlink="">
      <xdr:nvSpPr>
        <xdr:cNvPr id="1029" name="Line 5">
          <a:extLst>
            <a:ext uri="{FF2B5EF4-FFF2-40B4-BE49-F238E27FC236}">
              <a16:creationId xmlns="" xmlns:a16="http://schemas.microsoft.com/office/drawing/2014/main" id="{202F810E-09A1-F931-F0E3-3C1E6593C167}"/>
            </a:ext>
          </a:extLst>
        </xdr:cNvPr>
        <xdr:cNvSpPr>
          <a:spLocks noChangeShapeType="1"/>
        </xdr:cNvSpPr>
      </xdr:nvSpPr>
      <xdr:spPr bwMode="auto">
        <a:xfrm>
          <a:off x="6156960" y="4251960"/>
          <a:ext cx="73152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zoomScaleNormal="100" zoomScaleSheetLayoutView="100" workbookViewId="0">
      <selection activeCell="S5" sqref="S5"/>
    </sheetView>
  </sheetViews>
  <sheetFormatPr defaultRowHeight="16.2"/>
  <cols>
    <col min="1" max="1" width="5.77734375" customWidth="1"/>
    <col min="2" max="9" width="6" customWidth="1"/>
    <col min="10" max="10" width="5.21875" customWidth="1"/>
    <col min="11" max="11" width="8.88671875" customWidth="1"/>
    <col min="12" max="12" width="8.6640625" customWidth="1"/>
    <col min="14" max="14" width="6.33203125" customWidth="1"/>
  </cols>
  <sheetData>
    <row r="1" spans="1:14" ht="26.25" customHeight="1">
      <c r="A1" s="142" t="s">
        <v>42</v>
      </c>
      <c r="B1" s="143"/>
      <c r="C1" s="143"/>
      <c r="D1" s="143"/>
      <c r="E1" s="143"/>
      <c r="F1" s="143"/>
      <c r="G1" s="143"/>
      <c r="H1" s="143"/>
      <c r="I1" s="143"/>
      <c r="J1" s="143"/>
      <c r="K1" s="143"/>
      <c r="L1" s="143"/>
      <c r="M1" s="143"/>
      <c r="N1" s="143"/>
    </row>
    <row r="2" spans="1:14" ht="30" customHeight="1" thickBot="1">
      <c r="A2" s="147" t="s">
        <v>41</v>
      </c>
      <c r="B2" s="148"/>
      <c r="C2" s="148"/>
      <c r="D2" s="148"/>
      <c r="E2" s="148"/>
      <c r="F2" s="148"/>
      <c r="G2" s="148"/>
      <c r="H2" s="148"/>
      <c r="I2" s="148"/>
      <c r="J2" s="148"/>
      <c r="K2" s="148"/>
      <c r="L2" s="148"/>
      <c r="M2" s="148"/>
      <c r="N2" s="148"/>
    </row>
    <row r="3" spans="1:14" ht="32.4">
      <c r="A3" s="1" t="s">
        <v>1</v>
      </c>
      <c r="B3" s="144" t="s">
        <v>90</v>
      </c>
      <c r="C3" s="145"/>
      <c r="D3" s="2" t="s">
        <v>2</v>
      </c>
      <c r="E3" s="144" t="s">
        <v>55</v>
      </c>
      <c r="F3" s="145"/>
      <c r="G3" s="3" t="s">
        <v>3</v>
      </c>
      <c r="H3" s="144" t="s">
        <v>54</v>
      </c>
      <c r="I3" s="145"/>
      <c r="J3" s="3" t="s">
        <v>4</v>
      </c>
      <c r="K3" s="144" t="s">
        <v>56</v>
      </c>
      <c r="L3" s="146"/>
      <c r="M3" s="140" t="s">
        <v>5</v>
      </c>
      <c r="N3" s="141"/>
    </row>
    <row r="4" spans="1:14" ht="43.5" customHeight="1">
      <c r="A4" s="4" t="s">
        <v>6</v>
      </c>
      <c r="B4" s="129" t="s">
        <v>57</v>
      </c>
      <c r="C4" s="130"/>
      <c r="D4" s="130"/>
      <c r="E4" s="130"/>
      <c r="F4" s="130"/>
      <c r="G4" s="130"/>
      <c r="H4" s="130"/>
      <c r="I4" s="130"/>
      <c r="J4" s="131"/>
      <c r="K4" s="5" t="s">
        <v>7</v>
      </c>
      <c r="L4" s="32" t="s">
        <v>51</v>
      </c>
      <c r="M4" s="106"/>
      <c r="N4" s="107"/>
    </row>
    <row r="5" spans="1:14" ht="26.7" customHeight="1">
      <c r="A5" s="132" t="s">
        <v>8</v>
      </c>
      <c r="B5" s="9" t="s">
        <v>9</v>
      </c>
      <c r="C5" s="138">
        <v>40673</v>
      </c>
      <c r="D5" s="138"/>
      <c r="E5" s="138"/>
      <c r="F5" s="23">
        <v>8</v>
      </c>
      <c r="G5" s="19" t="s">
        <v>43</v>
      </c>
      <c r="H5" s="19"/>
      <c r="I5" s="19"/>
      <c r="J5" s="25"/>
      <c r="K5" s="135" t="s">
        <v>10</v>
      </c>
      <c r="L5" s="120"/>
      <c r="M5" s="106" t="s">
        <v>11</v>
      </c>
      <c r="N5" s="107"/>
    </row>
    <row r="6" spans="1:14" ht="31.5" customHeight="1">
      <c r="A6" s="133"/>
      <c r="B6" s="10"/>
      <c r="C6" s="20"/>
      <c r="D6" s="20"/>
      <c r="E6" s="20"/>
      <c r="F6" s="20"/>
      <c r="G6" s="20"/>
      <c r="H6" s="20" t="s">
        <v>45</v>
      </c>
      <c r="I6" s="7">
        <v>2</v>
      </c>
      <c r="J6" s="22" t="s">
        <v>46</v>
      </c>
      <c r="K6" s="136"/>
      <c r="L6" s="121"/>
      <c r="M6" s="106"/>
      <c r="N6" s="107"/>
    </row>
    <row r="7" spans="1:14" ht="26.7" customHeight="1">
      <c r="A7" s="134"/>
      <c r="B7" s="12" t="s">
        <v>12</v>
      </c>
      <c r="C7" s="139">
        <v>40674</v>
      </c>
      <c r="D7" s="139"/>
      <c r="E7" s="139"/>
      <c r="F7" s="24">
        <v>17</v>
      </c>
      <c r="G7" s="21" t="s">
        <v>44</v>
      </c>
      <c r="H7" s="21"/>
      <c r="I7" s="21"/>
      <c r="J7" s="26"/>
      <c r="K7" s="137"/>
      <c r="L7" s="122"/>
      <c r="M7" s="106" t="s">
        <v>13</v>
      </c>
      <c r="N7" s="107"/>
    </row>
    <row r="8" spans="1:14" ht="33" customHeight="1">
      <c r="A8" s="114" t="s">
        <v>14</v>
      </c>
      <c r="B8" s="48">
        <v>5</v>
      </c>
      <c r="C8" s="48">
        <v>5</v>
      </c>
      <c r="D8" s="48"/>
      <c r="E8" s="48"/>
      <c r="F8" s="48"/>
      <c r="G8" s="49"/>
      <c r="H8" s="49"/>
      <c r="I8" s="49"/>
      <c r="J8" s="49"/>
      <c r="K8" s="117" t="s">
        <v>58</v>
      </c>
      <c r="L8" s="120"/>
      <c r="M8" s="106"/>
      <c r="N8" s="107"/>
    </row>
    <row r="9" spans="1:14" ht="21.75" customHeight="1">
      <c r="A9" s="115"/>
      <c r="B9" s="8" t="s">
        <v>15</v>
      </c>
      <c r="C9" s="8" t="s">
        <v>15</v>
      </c>
      <c r="D9" s="8" t="s">
        <v>15</v>
      </c>
      <c r="E9" s="8" t="s">
        <v>15</v>
      </c>
      <c r="F9" s="8" t="s">
        <v>15</v>
      </c>
      <c r="G9" s="8" t="s">
        <v>15</v>
      </c>
      <c r="H9" s="8" t="s">
        <v>15</v>
      </c>
      <c r="I9" s="8" t="s">
        <v>15</v>
      </c>
      <c r="J9" s="8" t="s">
        <v>15</v>
      </c>
      <c r="K9" s="118"/>
      <c r="L9" s="121"/>
      <c r="M9" s="106" t="s">
        <v>16</v>
      </c>
      <c r="N9" s="107"/>
    </row>
    <row r="10" spans="1:14" ht="28.5" customHeight="1">
      <c r="A10" s="115"/>
      <c r="B10" s="50">
        <v>10</v>
      </c>
      <c r="C10" s="50">
        <v>11</v>
      </c>
      <c r="D10" s="50"/>
      <c r="E10" s="50"/>
      <c r="F10" s="50"/>
      <c r="G10" s="51"/>
      <c r="H10" s="51"/>
      <c r="I10" s="51"/>
      <c r="J10" s="51"/>
      <c r="K10" s="119"/>
      <c r="L10" s="122"/>
      <c r="M10" s="102"/>
      <c r="N10" s="109"/>
    </row>
    <row r="11" spans="1:14" ht="26.25" customHeight="1">
      <c r="A11" s="116"/>
      <c r="B11" s="8" t="s">
        <v>17</v>
      </c>
      <c r="C11" s="8" t="s">
        <v>17</v>
      </c>
      <c r="D11" s="8" t="s">
        <v>17</v>
      </c>
      <c r="E11" s="8" t="s">
        <v>17</v>
      </c>
      <c r="F11" s="8" t="s">
        <v>17</v>
      </c>
      <c r="G11" s="8" t="s">
        <v>17</v>
      </c>
      <c r="H11" s="8" t="s">
        <v>17</v>
      </c>
      <c r="I11" s="8" t="s">
        <v>17</v>
      </c>
      <c r="J11" s="8" t="s">
        <v>17</v>
      </c>
      <c r="K11" s="106" t="s">
        <v>18</v>
      </c>
      <c r="L11" s="108"/>
      <c r="M11" s="123"/>
      <c r="N11" s="124"/>
    </row>
    <row r="12" spans="1:14" ht="17.25" customHeight="1">
      <c r="A12" s="114" t="s">
        <v>19</v>
      </c>
      <c r="B12" s="128" t="s">
        <v>48</v>
      </c>
      <c r="C12" s="128" t="s">
        <v>49</v>
      </c>
      <c r="D12" s="96"/>
      <c r="E12" s="99"/>
      <c r="F12" s="99"/>
      <c r="G12" s="99"/>
      <c r="H12" s="11"/>
      <c r="I12" s="99"/>
      <c r="J12" s="99"/>
      <c r="K12" s="102" t="s">
        <v>20</v>
      </c>
      <c r="L12" s="103"/>
      <c r="M12" s="125"/>
      <c r="N12" s="126"/>
    </row>
    <row r="13" spans="1:14" ht="16.350000000000001" customHeight="1">
      <c r="A13" s="115"/>
      <c r="B13" s="97"/>
      <c r="C13" s="97"/>
      <c r="D13" s="97"/>
      <c r="E13" s="100"/>
      <c r="F13" s="100"/>
      <c r="G13" s="100"/>
      <c r="H13" s="13"/>
      <c r="I13" s="100"/>
      <c r="J13" s="100"/>
      <c r="K13" s="104"/>
      <c r="L13" s="105"/>
      <c r="M13" s="106" t="s">
        <v>21</v>
      </c>
      <c r="N13" s="107"/>
    </row>
    <row r="14" spans="1:14" ht="35.25" customHeight="1">
      <c r="A14" s="115"/>
      <c r="B14" s="97"/>
      <c r="C14" s="97"/>
      <c r="D14" s="97"/>
      <c r="E14" s="100"/>
      <c r="F14" s="100"/>
      <c r="G14" s="100"/>
      <c r="H14" s="13"/>
      <c r="I14" s="100"/>
      <c r="J14" s="100"/>
      <c r="K14" s="106" t="s">
        <v>22</v>
      </c>
      <c r="L14" s="108"/>
      <c r="M14" s="102"/>
      <c r="N14" s="109"/>
    </row>
    <row r="15" spans="1:14" ht="69.75" customHeight="1" thickBot="1">
      <c r="A15" s="127"/>
      <c r="B15" s="98"/>
      <c r="C15" s="98"/>
      <c r="D15" s="98"/>
      <c r="E15" s="101"/>
      <c r="F15" s="101"/>
      <c r="G15" s="101"/>
      <c r="H15" s="14"/>
      <c r="I15" s="101"/>
      <c r="J15" s="101"/>
      <c r="K15" s="112"/>
      <c r="L15" s="113"/>
      <c r="M15" s="110"/>
      <c r="N15" s="111"/>
    </row>
    <row r="16" spans="1:14" ht="24.75" customHeight="1">
      <c r="A16" s="28"/>
      <c r="B16" s="29"/>
      <c r="C16" s="29"/>
      <c r="D16" s="29"/>
      <c r="E16" s="29"/>
      <c r="F16" s="29"/>
      <c r="G16" s="29"/>
      <c r="H16" s="29"/>
      <c r="I16" s="29"/>
      <c r="J16" s="29"/>
      <c r="K16" s="30"/>
      <c r="L16" s="30"/>
      <c r="M16" s="31"/>
      <c r="N16" s="31"/>
    </row>
    <row r="17" spans="1:14" ht="18" customHeight="1" thickBot="1">
      <c r="A17" s="95" t="s">
        <v>23</v>
      </c>
      <c r="B17" s="95"/>
      <c r="C17" s="95"/>
      <c r="D17" s="95"/>
      <c r="E17" s="95"/>
      <c r="F17" s="95"/>
      <c r="G17" s="95"/>
      <c r="H17" s="95"/>
      <c r="I17" s="95"/>
      <c r="J17" s="95"/>
      <c r="K17" s="95"/>
      <c r="L17" s="95"/>
      <c r="M17" s="95"/>
      <c r="N17" s="95"/>
    </row>
    <row r="18" spans="1:14" ht="24.75" customHeight="1">
      <c r="A18" s="84" t="s">
        <v>24</v>
      </c>
      <c r="B18" s="85"/>
      <c r="C18" s="85"/>
      <c r="D18" s="85"/>
      <c r="E18" s="85"/>
      <c r="F18" s="85"/>
      <c r="G18" s="85"/>
      <c r="H18" s="85"/>
      <c r="I18" s="85"/>
      <c r="J18" s="85"/>
      <c r="K18" s="86" t="s">
        <v>25</v>
      </c>
      <c r="L18" s="86"/>
      <c r="M18" s="86"/>
      <c r="N18" s="87"/>
    </row>
    <row r="19" spans="1:14" ht="21" customHeight="1">
      <c r="A19" s="80" t="s">
        <v>26</v>
      </c>
      <c r="B19" s="81"/>
      <c r="C19" s="81"/>
      <c r="D19" s="88" t="str">
        <f>H3</f>
        <v>帥哥處</v>
      </c>
      <c r="E19" s="88"/>
      <c r="F19" s="88"/>
      <c r="G19" s="88"/>
      <c r="H19" s="88"/>
      <c r="I19" s="88"/>
      <c r="J19" s="88"/>
      <c r="K19" s="88"/>
      <c r="L19" s="88"/>
      <c r="M19" s="88"/>
      <c r="N19" s="89"/>
    </row>
    <row r="20" spans="1:14" ht="21" customHeight="1">
      <c r="A20" s="80" t="s">
        <v>27</v>
      </c>
      <c r="B20" s="81"/>
      <c r="C20" s="81"/>
      <c r="D20" s="88" t="str">
        <f>E3</f>
        <v>帥哥大隊長</v>
      </c>
      <c r="E20" s="88"/>
      <c r="F20" s="88"/>
      <c r="G20" s="88"/>
      <c r="H20" s="88"/>
      <c r="I20" s="88"/>
      <c r="J20" s="88"/>
      <c r="K20" s="88"/>
      <c r="L20" s="88"/>
      <c r="M20" s="88"/>
      <c r="N20" s="89"/>
    </row>
    <row r="21" spans="1:14" ht="21" customHeight="1">
      <c r="A21" s="80" t="s">
        <v>28</v>
      </c>
      <c r="B21" s="81"/>
      <c r="C21" s="81"/>
      <c r="D21" s="88" t="str">
        <f>B3</f>
        <v>張○誠</v>
      </c>
      <c r="E21" s="88"/>
      <c r="F21" s="88"/>
      <c r="G21" s="88"/>
      <c r="H21" s="88"/>
      <c r="I21" s="88"/>
      <c r="J21" s="88"/>
      <c r="K21" s="88"/>
      <c r="L21" s="88"/>
      <c r="M21" s="88"/>
      <c r="N21" s="89"/>
    </row>
    <row r="22" spans="1:14" ht="21" customHeight="1">
      <c r="A22" s="80" t="s">
        <v>29</v>
      </c>
      <c r="B22" s="81"/>
      <c r="C22" s="81"/>
      <c r="D22" s="88" t="str">
        <f>L4</f>
        <v>台北</v>
      </c>
      <c r="E22" s="88"/>
      <c r="F22" s="88"/>
      <c r="G22" s="88"/>
      <c r="H22" s="88"/>
      <c r="I22" s="88"/>
      <c r="J22" s="88"/>
      <c r="K22" s="88"/>
      <c r="L22" s="88"/>
      <c r="M22" s="88"/>
      <c r="N22" s="89"/>
    </row>
    <row r="23" spans="1:14" ht="24" customHeight="1">
      <c r="A23" s="80" t="s">
        <v>30</v>
      </c>
      <c r="B23" s="81"/>
      <c r="C23" s="81"/>
      <c r="D23" s="74" t="s">
        <v>52</v>
      </c>
      <c r="E23" s="74"/>
      <c r="F23" s="74"/>
      <c r="G23" s="74"/>
      <c r="H23" s="74"/>
      <c r="I23" s="74"/>
      <c r="J23" s="74"/>
      <c r="K23" s="74"/>
      <c r="L23" s="74"/>
      <c r="M23" s="74"/>
      <c r="N23" s="75"/>
    </row>
    <row r="24" spans="1:14" ht="33" customHeight="1">
      <c r="A24" s="80" t="s">
        <v>31</v>
      </c>
      <c r="B24" s="81"/>
      <c r="C24" s="81"/>
      <c r="D24" s="90" t="str">
        <f>B4</f>
        <v>受邀參加「2011年國際 "我是帥哥" 研討會」</v>
      </c>
      <c r="E24" s="90"/>
      <c r="F24" s="90"/>
      <c r="G24" s="90"/>
      <c r="H24" s="90"/>
      <c r="I24" s="90"/>
      <c r="J24" s="90"/>
      <c r="K24" s="90"/>
      <c r="L24" s="90"/>
      <c r="M24" s="90"/>
      <c r="N24" s="91"/>
    </row>
    <row r="25" spans="1:14">
      <c r="A25" s="92" t="s">
        <v>32</v>
      </c>
      <c r="B25" s="93"/>
      <c r="C25" s="94"/>
      <c r="D25" s="6" t="s">
        <v>50</v>
      </c>
      <c r="E25" s="76">
        <f>C5</f>
        <v>40673</v>
      </c>
      <c r="F25" s="76"/>
      <c r="G25" s="76"/>
      <c r="H25" s="27" t="str">
        <f>" "&amp;F5&amp;" 時起 至"</f>
        <v xml:space="preserve"> 8 時起 至</v>
      </c>
      <c r="I25" s="27"/>
      <c r="J25" s="76">
        <f>C7</f>
        <v>40674</v>
      </c>
      <c r="K25" s="76"/>
      <c r="L25" s="76"/>
      <c r="M25" s="27" t="str">
        <f>" "&amp;F7&amp;" 時止"</f>
        <v xml:space="preserve"> 17 時止</v>
      </c>
      <c r="N25" s="33"/>
    </row>
    <row r="26" spans="1:14" ht="16.5" customHeight="1">
      <c r="A26" s="80" t="s">
        <v>33</v>
      </c>
      <c r="B26" s="81"/>
      <c r="C26" s="81"/>
      <c r="D26" s="82" t="str">
        <f>I6&amp;" 天"</f>
        <v>2 天</v>
      </c>
      <c r="E26" s="82"/>
      <c r="F26" s="82"/>
      <c r="G26" s="82"/>
      <c r="H26" s="82"/>
      <c r="I26" s="82"/>
      <c r="J26" s="82"/>
      <c r="K26" s="82"/>
      <c r="L26" s="82"/>
      <c r="M26" s="82"/>
      <c r="N26" s="83"/>
    </row>
    <row r="27" spans="1:14" ht="20.25" customHeight="1" thickBot="1">
      <c r="A27" s="77" t="s">
        <v>34</v>
      </c>
      <c r="B27" s="78"/>
      <c r="C27" s="78"/>
      <c r="D27" s="15" t="s">
        <v>47</v>
      </c>
      <c r="E27" s="78" t="s">
        <v>35</v>
      </c>
      <c r="F27" s="78"/>
      <c r="G27" s="78"/>
      <c r="H27" s="15"/>
      <c r="I27" s="78" t="s">
        <v>36</v>
      </c>
      <c r="J27" s="78"/>
      <c r="K27" s="78"/>
      <c r="L27" s="15"/>
      <c r="M27" s="78" t="s">
        <v>37</v>
      </c>
      <c r="N27" s="79"/>
    </row>
    <row r="28" spans="1:14" ht="9" customHeight="1">
      <c r="A28" s="16"/>
      <c r="B28" s="16"/>
      <c r="C28" s="16"/>
      <c r="D28" s="16"/>
      <c r="E28" s="16"/>
      <c r="F28" s="16"/>
      <c r="G28" s="16"/>
      <c r="H28" s="16"/>
      <c r="I28" s="16"/>
      <c r="J28" s="16"/>
      <c r="K28" s="17"/>
      <c r="L28" s="17"/>
      <c r="M28" s="16"/>
    </row>
    <row r="29" spans="1:14" ht="35.25" customHeight="1">
      <c r="A29" s="71" t="s">
        <v>38</v>
      </c>
      <c r="B29" s="71"/>
      <c r="C29" s="39"/>
      <c r="D29" s="39"/>
      <c r="E29" s="40" t="s">
        <v>39</v>
      </c>
      <c r="F29" s="40"/>
      <c r="G29" s="40"/>
      <c r="H29" s="41"/>
      <c r="I29" s="72" t="s">
        <v>0</v>
      </c>
      <c r="J29" s="72"/>
      <c r="K29" s="42"/>
      <c r="L29" s="73" t="s">
        <v>40</v>
      </c>
      <c r="M29" s="73"/>
    </row>
  </sheetData>
  <mergeCells count="65">
    <mergeCell ref="M3:N3"/>
    <mergeCell ref="A1:N1"/>
    <mergeCell ref="B3:C3"/>
    <mergeCell ref="E3:F3"/>
    <mergeCell ref="H3:I3"/>
    <mergeCell ref="K3:L3"/>
    <mergeCell ref="A2:N2"/>
    <mergeCell ref="B4:J4"/>
    <mergeCell ref="M4:N4"/>
    <mergeCell ref="A5:A7"/>
    <mergeCell ref="K5:K7"/>
    <mergeCell ref="L5:L7"/>
    <mergeCell ref="M5:N5"/>
    <mergeCell ref="M6:N6"/>
    <mergeCell ref="M7:N7"/>
    <mergeCell ref="C5:E5"/>
    <mergeCell ref="C7:E7"/>
    <mergeCell ref="A8:A11"/>
    <mergeCell ref="K8:K10"/>
    <mergeCell ref="L8:L10"/>
    <mergeCell ref="M8:N8"/>
    <mergeCell ref="M9:N9"/>
    <mergeCell ref="M10:N12"/>
    <mergeCell ref="K11:L11"/>
    <mergeCell ref="A12:A15"/>
    <mergeCell ref="B12:B15"/>
    <mergeCell ref="C12:C15"/>
    <mergeCell ref="A17:N17"/>
    <mergeCell ref="D12:D15"/>
    <mergeCell ref="E12:E15"/>
    <mergeCell ref="F12:F15"/>
    <mergeCell ref="G12:G15"/>
    <mergeCell ref="I12:I15"/>
    <mergeCell ref="J12:J15"/>
    <mergeCell ref="K12:L13"/>
    <mergeCell ref="M13:N13"/>
    <mergeCell ref="K14:L14"/>
    <mergeCell ref="M14:N15"/>
    <mergeCell ref="K15:L15"/>
    <mergeCell ref="A21:C21"/>
    <mergeCell ref="D21:N21"/>
    <mergeCell ref="A24:C24"/>
    <mergeCell ref="D24:N24"/>
    <mergeCell ref="A25:C25"/>
    <mergeCell ref="A22:C22"/>
    <mergeCell ref="D22:N22"/>
    <mergeCell ref="A23:C23"/>
    <mergeCell ref="A18:J18"/>
    <mergeCell ref="K18:N18"/>
    <mergeCell ref="A19:C19"/>
    <mergeCell ref="D19:N19"/>
    <mergeCell ref="A20:C20"/>
    <mergeCell ref="D20:N20"/>
    <mergeCell ref="A29:B29"/>
    <mergeCell ref="I29:J29"/>
    <mergeCell ref="L29:M29"/>
    <mergeCell ref="D23:N23"/>
    <mergeCell ref="E25:G25"/>
    <mergeCell ref="J25:L25"/>
    <mergeCell ref="A27:C27"/>
    <mergeCell ref="E27:G27"/>
    <mergeCell ref="I27:K27"/>
    <mergeCell ref="M27:N27"/>
    <mergeCell ref="A26:C26"/>
    <mergeCell ref="D26:N26"/>
  </mergeCells>
  <phoneticPr fontId="3" type="noConversion"/>
  <printOptions horizontalCentered="1"/>
  <pageMargins left="0.39370078740157483" right="0.19685039370078741" top="0.59055118110236227" bottom="0.31496062992125984" header="0.31496062992125984"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zoomScaleSheetLayoutView="100" workbookViewId="0">
      <selection activeCell="L27" sqref="L27"/>
    </sheetView>
  </sheetViews>
  <sheetFormatPr defaultRowHeight="16.2"/>
  <cols>
    <col min="1" max="1" width="9.109375" customWidth="1"/>
    <col min="2" max="2" width="15" customWidth="1"/>
    <col min="3" max="8" width="10.77734375" customWidth="1"/>
    <col min="9" max="9" width="10.6640625" customWidth="1"/>
  </cols>
  <sheetData>
    <row r="1" spans="1:9" ht="18.75" customHeight="1">
      <c r="A1" s="16"/>
      <c r="B1" s="172" t="s">
        <v>59</v>
      </c>
      <c r="C1" s="160" t="s">
        <v>60</v>
      </c>
      <c r="D1" s="160"/>
      <c r="E1" s="160" t="s">
        <v>61</v>
      </c>
      <c r="F1" s="160"/>
      <c r="G1" s="175"/>
      <c r="H1" s="160" t="s">
        <v>62</v>
      </c>
      <c r="I1" s="176"/>
    </row>
    <row r="2" spans="1:9" ht="18" customHeight="1">
      <c r="A2" s="16"/>
      <c r="B2" s="173"/>
      <c r="C2" s="8" t="s">
        <v>63</v>
      </c>
      <c r="D2" s="8" t="s">
        <v>64</v>
      </c>
      <c r="E2" s="81"/>
      <c r="F2" s="81"/>
      <c r="G2" s="150"/>
      <c r="H2" s="81" t="s">
        <v>65</v>
      </c>
      <c r="I2" s="177"/>
    </row>
    <row r="3" spans="1:9" ht="51" customHeight="1" thickBot="1">
      <c r="A3" s="16"/>
      <c r="B3" s="174"/>
      <c r="C3" s="34"/>
      <c r="D3" s="34"/>
      <c r="E3" s="78"/>
      <c r="F3" s="178"/>
      <c r="G3" s="178"/>
      <c r="H3" s="179"/>
      <c r="I3" s="180"/>
    </row>
    <row r="4" spans="1:9" ht="44.4" customHeight="1">
      <c r="A4" s="171" t="s">
        <v>66</v>
      </c>
      <c r="B4" s="171"/>
      <c r="C4" s="171"/>
      <c r="D4" s="171"/>
      <c r="E4" s="171"/>
      <c r="F4" s="171"/>
      <c r="G4" s="171"/>
      <c r="H4" s="171"/>
      <c r="I4" s="171"/>
    </row>
    <row r="5" spans="1:9" ht="17.25" customHeight="1" thickBot="1">
      <c r="A5" s="16"/>
      <c r="B5" s="16"/>
      <c r="C5" s="16"/>
      <c r="D5" s="16"/>
      <c r="E5" s="16"/>
      <c r="F5" s="16"/>
      <c r="G5" s="16"/>
      <c r="H5" s="16"/>
      <c r="I5" s="20" t="s">
        <v>67</v>
      </c>
    </row>
    <row r="6" spans="1:9" ht="31.2" customHeight="1">
      <c r="A6" s="159" t="s">
        <v>68</v>
      </c>
      <c r="B6" s="160"/>
      <c r="C6" s="164" t="str">
        <f>工作預定表!B3</f>
        <v>張○誠</v>
      </c>
      <c r="D6" s="165"/>
      <c r="E6" s="55" t="s">
        <v>69</v>
      </c>
      <c r="F6" s="70" t="str">
        <f>工作預定表!E3</f>
        <v>帥哥大隊長</v>
      </c>
      <c r="G6" s="55" t="s">
        <v>70</v>
      </c>
      <c r="H6" s="164" t="str">
        <f>工作預定表!K3</f>
        <v>賤任</v>
      </c>
      <c r="I6" s="166"/>
    </row>
    <row r="7" spans="1:9" ht="39.6" customHeight="1">
      <c r="A7" s="80" t="s">
        <v>31</v>
      </c>
      <c r="B7" s="81"/>
      <c r="C7" s="161" t="str">
        <f>工作預定表!B4</f>
        <v>受邀參加「2011年國際 "我是帥哥" 研討會」</v>
      </c>
      <c r="D7" s="161"/>
      <c r="E7" s="161"/>
      <c r="F7" s="161"/>
      <c r="G7" s="161"/>
      <c r="H7" s="162"/>
      <c r="I7" s="163"/>
    </row>
    <row r="8" spans="1:9" ht="23.4" customHeight="1">
      <c r="A8" s="155">
        <f>工作預定表!C5</f>
        <v>40673</v>
      </c>
      <c r="B8" s="156"/>
      <c r="C8" s="156"/>
      <c r="D8" s="47" t="str">
        <f>工作預定表!F5&amp;" 時起"</f>
        <v>8 時起</v>
      </c>
      <c r="E8" s="19"/>
      <c r="F8" s="19"/>
      <c r="G8" s="44"/>
      <c r="H8" s="19"/>
      <c r="I8" s="46"/>
    </row>
    <row r="9" spans="1:9" ht="21" customHeight="1">
      <c r="A9" s="35"/>
      <c r="B9" s="18"/>
      <c r="C9" s="36"/>
      <c r="D9" s="37"/>
      <c r="E9" s="45" t="str">
        <f>"共 "&amp;工作預定表!I6&amp;"日"</f>
        <v>共 2日</v>
      </c>
      <c r="F9" s="43"/>
      <c r="G9" s="20" t="s">
        <v>53</v>
      </c>
      <c r="H9" s="7"/>
      <c r="I9" s="38" t="s">
        <v>71</v>
      </c>
    </row>
    <row r="10" spans="1:9" ht="22.2" customHeight="1">
      <c r="A10" s="157">
        <f>工作預定表!C7</f>
        <v>40674</v>
      </c>
      <c r="B10" s="158"/>
      <c r="C10" s="158"/>
      <c r="D10" s="56" t="str">
        <f>工作預定表!F7&amp;" 時止"</f>
        <v>17 時止</v>
      </c>
      <c r="E10" s="57"/>
      <c r="F10" s="58"/>
      <c r="G10" s="21"/>
      <c r="H10" s="21"/>
      <c r="I10" s="59"/>
    </row>
    <row r="11" spans="1:9" ht="24" customHeight="1">
      <c r="A11" s="167" t="s">
        <v>15</v>
      </c>
      <c r="B11" s="168"/>
      <c r="C11" s="60">
        <f>工作預定表!B8</f>
        <v>5</v>
      </c>
      <c r="D11" s="60">
        <f>工作預定表!C8</f>
        <v>5</v>
      </c>
      <c r="E11" s="60"/>
      <c r="F11" s="60">
        <v>0</v>
      </c>
      <c r="G11" s="60">
        <v>0</v>
      </c>
      <c r="H11" s="60">
        <v>0</v>
      </c>
      <c r="I11" s="169" t="s">
        <v>72</v>
      </c>
    </row>
    <row r="12" spans="1:9" ht="24" customHeight="1">
      <c r="A12" s="80" t="s">
        <v>17</v>
      </c>
      <c r="B12" s="81"/>
      <c r="C12" s="52">
        <f>工作預定表!B10</f>
        <v>10</v>
      </c>
      <c r="D12" s="52">
        <f>工作預定表!C10</f>
        <v>11</v>
      </c>
      <c r="E12" s="52"/>
      <c r="F12" s="52">
        <v>0</v>
      </c>
      <c r="G12" s="52">
        <v>0</v>
      </c>
      <c r="H12" s="52">
        <v>0</v>
      </c>
      <c r="I12" s="170"/>
    </row>
    <row r="13" spans="1:9" ht="30" customHeight="1">
      <c r="A13" s="80" t="s">
        <v>73</v>
      </c>
      <c r="B13" s="81"/>
      <c r="C13" s="50"/>
      <c r="D13" s="50"/>
      <c r="E13" s="50"/>
      <c r="F13" s="50"/>
      <c r="G13" s="50"/>
      <c r="H13" s="50"/>
      <c r="I13" s="54"/>
    </row>
    <row r="14" spans="1:9" ht="47.85" customHeight="1">
      <c r="A14" s="80" t="s">
        <v>74</v>
      </c>
      <c r="B14" s="81"/>
      <c r="C14" s="53" t="str">
        <f>工作預定表!B12</f>
        <v>去程</v>
      </c>
      <c r="D14" s="53" t="str">
        <f>工作預定表!C12</f>
        <v>會議、回程</v>
      </c>
      <c r="E14" s="53"/>
      <c r="F14" s="53"/>
      <c r="G14" s="53">
        <v>0</v>
      </c>
      <c r="H14" s="53">
        <v>0</v>
      </c>
      <c r="I14" s="54"/>
    </row>
    <row r="15" spans="1:9" ht="24" customHeight="1">
      <c r="A15" s="80" t="s">
        <v>75</v>
      </c>
      <c r="B15" s="66" t="s">
        <v>76</v>
      </c>
      <c r="C15" s="50"/>
      <c r="D15" s="50"/>
      <c r="E15" s="50"/>
      <c r="F15" s="50"/>
      <c r="G15" s="50"/>
      <c r="H15" s="50"/>
      <c r="I15" s="61">
        <f>SUM(C15:H15)</f>
        <v>0</v>
      </c>
    </row>
    <row r="16" spans="1:9" ht="24" customHeight="1">
      <c r="A16" s="80"/>
      <c r="B16" s="67" t="s">
        <v>77</v>
      </c>
      <c r="C16" s="50"/>
      <c r="D16" s="50"/>
      <c r="E16" s="50"/>
      <c r="F16" s="50"/>
      <c r="G16" s="50"/>
      <c r="H16" s="50"/>
      <c r="I16" s="61">
        <f t="shared" ref="I16:I24" si="0">SUM(C16:H16)</f>
        <v>0</v>
      </c>
    </row>
    <row r="17" spans="1:9" ht="24" customHeight="1">
      <c r="A17" s="80"/>
      <c r="B17" s="68" t="s">
        <v>78</v>
      </c>
      <c r="C17" s="50"/>
      <c r="D17" s="50"/>
      <c r="E17" s="50"/>
      <c r="F17" s="50"/>
      <c r="G17" s="50"/>
      <c r="H17" s="50"/>
      <c r="I17" s="61">
        <f t="shared" si="0"/>
        <v>0</v>
      </c>
    </row>
    <row r="18" spans="1:9" ht="24" customHeight="1">
      <c r="A18" s="80"/>
      <c r="B18" s="66" t="s">
        <v>79</v>
      </c>
      <c r="C18" s="50"/>
      <c r="D18" s="50"/>
      <c r="E18" s="50"/>
      <c r="F18" s="50"/>
      <c r="G18" s="50"/>
      <c r="H18" s="50"/>
      <c r="I18" s="61">
        <f t="shared" si="0"/>
        <v>0</v>
      </c>
    </row>
    <row r="19" spans="1:9" ht="24" customHeight="1">
      <c r="A19" s="80"/>
      <c r="B19" s="69" t="s">
        <v>85</v>
      </c>
      <c r="C19" s="50"/>
      <c r="D19" s="50"/>
      <c r="E19" s="50"/>
      <c r="F19" s="50"/>
      <c r="G19" s="50"/>
      <c r="H19" s="50"/>
      <c r="I19" s="61">
        <f t="shared" si="0"/>
        <v>0</v>
      </c>
    </row>
    <row r="20" spans="1:9" ht="32.4">
      <c r="A20" s="80"/>
      <c r="B20" s="67" t="s">
        <v>86</v>
      </c>
      <c r="C20" s="50"/>
      <c r="D20" s="50"/>
      <c r="E20" s="50"/>
      <c r="F20" s="50"/>
      <c r="G20" s="50"/>
      <c r="H20" s="50"/>
      <c r="I20" s="61">
        <f t="shared" si="0"/>
        <v>0</v>
      </c>
    </row>
    <row r="21" spans="1:9" ht="32.4">
      <c r="A21" s="154"/>
      <c r="B21" s="67" t="s">
        <v>87</v>
      </c>
      <c r="C21" s="50"/>
      <c r="D21" s="50"/>
      <c r="E21" s="50"/>
      <c r="F21" s="50"/>
      <c r="G21" s="50"/>
      <c r="H21" s="50"/>
      <c r="I21" s="61">
        <f t="shared" si="0"/>
        <v>0</v>
      </c>
    </row>
    <row r="22" spans="1:9" ht="31.95" customHeight="1">
      <c r="A22" s="80" t="s">
        <v>80</v>
      </c>
      <c r="B22" s="150"/>
      <c r="C22" s="50"/>
      <c r="D22" s="50"/>
      <c r="E22" s="50"/>
      <c r="F22" s="50"/>
      <c r="G22" s="50"/>
      <c r="H22" s="50"/>
      <c r="I22" s="61">
        <f t="shared" si="0"/>
        <v>0</v>
      </c>
    </row>
    <row r="23" spans="1:9" ht="31.95" customHeight="1">
      <c r="A23" s="151" t="s">
        <v>88</v>
      </c>
      <c r="B23" s="150"/>
      <c r="C23" s="50"/>
      <c r="D23" s="50"/>
      <c r="E23" s="50"/>
      <c r="F23" s="50"/>
      <c r="G23" s="50"/>
      <c r="H23" s="50"/>
      <c r="I23" s="61">
        <f t="shared" si="0"/>
        <v>0</v>
      </c>
    </row>
    <row r="24" spans="1:9" ht="31.95" customHeight="1">
      <c r="A24" s="80" t="s">
        <v>81</v>
      </c>
      <c r="B24" s="150"/>
      <c r="C24" s="50"/>
      <c r="D24" s="50"/>
      <c r="E24" s="50"/>
      <c r="F24" s="50"/>
      <c r="G24" s="50"/>
      <c r="H24" s="50"/>
      <c r="I24" s="61">
        <f t="shared" si="0"/>
        <v>0</v>
      </c>
    </row>
    <row r="25" spans="1:9" ht="31.95" customHeight="1">
      <c r="A25" s="80" t="s">
        <v>82</v>
      </c>
      <c r="B25" s="81"/>
      <c r="C25" s="50"/>
      <c r="D25" s="50"/>
      <c r="E25" s="50"/>
      <c r="F25" s="50"/>
      <c r="G25" s="50"/>
      <c r="H25" s="50"/>
      <c r="I25" s="61"/>
    </row>
    <row r="26" spans="1:9" ht="31.95" customHeight="1">
      <c r="A26" s="153" t="s">
        <v>83</v>
      </c>
      <c r="B26" s="81"/>
      <c r="C26" s="62">
        <f>SUM(C15:C24)</f>
        <v>0</v>
      </c>
      <c r="D26" s="62">
        <f t="shared" ref="D26:E26" si="1">SUM(D15:D24)</f>
        <v>0</v>
      </c>
      <c r="E26" s="62">
        <f t="shared" si="1"/>
        <v>0</v>
      </c>
      <c r="F26" s="62">
        <f>SUM(F15:F24)</f>
        <v>0</v>
      </c>
      <c r="G26" s="62">
        <f>SUM(G15:G24)</f>
        <v>0</v>
      </c>
      <c r="H26" s="62">
        <f>SUM(H15:H24)</f>
        <v>0</v>
      </c>
      <c r="I26" s="61">
        <f>SUM(I15:I24)</f>
        <v>0</v>
      </c>
    </row>
    <row r="27" spans="1:9" ht="31.95" customHeight="1" thickBot="1">
      <c r="A27" s="77" t="s">
        <v>84</v>
      </c>
      <c r="B27" s="152"/>
      <c r="C27" s="63"/>
      <c r="D27" s="64"/>
      <c r="E27" s="64"/>
      <c r="F27" s="64"/>
      <c r="G27" s="64"/>
      <c r="H27" s="64"/>
      <c r="I27" s="65"/>
    </row>
    <row r="29" spans="1:9" ht="54.6" customHeight="1">
      <c r="A29" s="149" t="s">
        <v>89</v>
      </c>
      <c r="B29" s="71"/>
      <c r="C29" s="71"/>
      <c r="D29" s="71"/>
      <c r="E29" s="71"/>
      <c r="F29" s="71"/>
      <c r="G29" s="71"/>
      <c r="H29" s="71"/>
      <c r="I29" s="71"/>
    </row>
  </sheetData>
  <mergeCells count="28">
    <mergeCell ref="A4:I4"/>
    <mergeCell ref="B1:B3"/>
    <mergeCell ref="C1:D1"/>
    <mergeCell ref="E1:G2"/>
    <mergeCell ref="H1:I1"/>
    <mergeCell ref="H2:I2"/>
    <mergeCell ref="E3:G3"/>
    <mergeCell ref="H3:I3"/>
    <mergeCell ref="A15:A21"/>
    <mergeCell ref="A8:C8"/>
    <mergeCell ref="A10:C10"/>
    <mergeCell ref="A6:B6"/>
    <mergeCell ref="A7:B7"/>
    <mergeCell ref="C7:I7"/>
    <mergeCell ref="C6:D6"/>
    <mergeCell ref="H6:I6"/>
    <mergeCell ref="A11:B11"/>
    <mergeCell ref="I11:I12"/>
    <mergeCell ref="A12:B12"/>
    <mergeCell ref="A13:B13"/>
    <mergeCell ref="A14:B14"/>
    <mergeCell ref="A29:I29"/>
    <mergeCell ref="A22:B22"/>
    <mergeCell ref="A23:B23"/>
    <mergeCell ref="A27:B27"/>
    <mergeCell ref="A24:B24"/>
    <mergeCell ref="A25:B25"/>
    <mergeCell ref="A26:B26"/>
  </mergeCells>
  <phoneticPr fontId="3" type="noConversion"/>
  <dataValidations count="3">
    <dataValidation imeMode="off" allowBlank="1" showInputMessage="1" showErrorMessage="1" sqref="F10 A25:A27 A13 A15 B15:B17"/>
    <dataValidation allowBlank="1" showInputMessage="1" showErrorMessage="1" promptTitle="※請輸入" prompt="　　年/月/日_x000a_如：90 / 2 / 5" sqref="C9"/>
    <dataValidation imeMode="on" allowBlank="1" showInputMessage="1" showErrorMessage="1" sqref="C6:C7 D9:F9 D7:F7 G7:G8"/>
  </dataValidations>
  <printOptions horizontalCentered="1"/>
  <pageMargins left="0.39370078740157483" right="0.19685039370078741" top="0.59055118110236227" bottom="0.27559055118110237" header="0" footer="0.51181102362204722"/>
  <pageSetup paperSize="9" scale="92"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工作預定表</vt:lpstr>
      <vt:lpstr>旅費報告表</vt:lpstr>
      <vt:lpstr>工作預定表!Print_Area</vt:lpstr>
      <vt:lpstr>旅費報告表!Print_Area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2025-03-31T01:09:41Z</cp:lastPrinted>
  <dcterms:created xsi:type="dcterms:W3CDTF">2011-05-12T03:26:02Z</dcterms:created>
  <dcterms:modified xsi:type="dcterms:W3CDTF">2025-04-10T07:51:04Z</dcterms:modified>
</cp:coreProperties>
</file>